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进入体检名单" sheetId="1" r:id="rId1"/>
  </sheets>
  <definedNames>
    <definedName name="_xlnm.Print_Titles" localSheetId="0">'进入体检名单'!$2:$3</definedName>
  </definedNames>
  <calcPr fullCalcOnLoad="1"/>
</workbook>
</file>

<file path=xl/sharedStrings.xml><?xml version="1.0" encoding="utf-8"?>
<sst xmlns="http://schemas.openxmlformats.org/spreadsheetml/2006/main" count="672" uniqueCount="401">
  <si>
    <t>附件2：</t>
  </si>
  <si>
    <t>武江区2018年公开招聘教师进入体检人员名单</t>
  </si>
  <si>
    <t>序号</t>
  </si>
  <si>
    <t>准考证号</t>
  </si>
  <si>
    <t>姓名</t>
  </si>
  <si>
    <t>报考职位</t>
  </si>
  <si>
    <t>职位代码</t>
  </si>
  <si>
    <t>笔试综合总分</t>
  </si>
  <si>
    <t>面试抽签号</t>
  </si>
  <si>
    <t>面试成绩</t>
  </si>
  <si>
    <r>
      <t xml:space="preserve">综合总成绩
</t>
    </r>
    <r>
      <rPr>
        <sz val="9"/>
        <rFont val="宋体"/>
        <family val="0"/>
      </rPr>
      <t>（笔试×60%+面试×40%）</t>
    </r>
  </si>
  <si>
    <t>排名</t>
  </si>
  <si>
    <t>是否进入体检</t>
  </si>
  <si>
    <t>备注</t>
  </si>
  <si>
    <t>201801170724</t>
  </si>
  <si>
    <t>谢巧月</t>
  </si>
  <si>
    <t>小学数学</t>
  </si>
  <si>
    <t>20180117</t>
  </si>
  <si>
    <t>85.22</t>
  </si>
  <si>
    <t>009</t>
  </si>
  <si>
    <t>进入体检</t>
  </si>
  <si>
    <t>201801171123</t>
  </si>
  <si>
    <t>赖秀红</t>
  </si>
  <si>
    <t>75.08</t>
  </si>
  <si>
    <t>004</t>
  </si>
  <si>
    <t>201801170205</t>
  </si>
  <si>
    <t>罗燕丹</t>
  </si>
  <si>
    <t>73.34</t>
  </si>
  <si>
    <t>003</t>
  </si>
  <si>
    <t>201801171719</t>
  </si>
  <si>
    <t>阮欣婷</t>
  </si>
  <si>
    <t>75.34</t>
  </si>
  <si>
    <t>008</t>
  </si>
  <si>
    <t>201801171404</t>
  </si>
  <si>
    <t>罗成检</t>
  </si>
  <si>
    <t>74.60</t>
  </si>
  <si>
    <t>007</t>
  </si>
  <si>
    <t>201801172612</t>
  </si>
  <si>
    <t>秦薇</t>
  </si>
  <si>
    <t>72.56</t>
  </si>
  <si>
    <t>002</t>
  </si>
  <si>
    <t>201801141819</t>
  </si>
  <si>
    <t>陈红</t>
  </si>
  <si>
    <t>特殊教育</t>
  </si>
  <si>
    <t>20180114</t>
  </si>
  <si>
    <t>71.20</t>
  </si>
  <si>
    <t>011</t>
  </si>
  <si>
    <t>201801142508</t>
  </si>
  <si>
    <t>杨晰媛</t>
  </si>
  <si>
    <t>69.76</t>
  </si>
  <si>
    <t>005</t>
  </si>
  <si>
    <t>201801091803</t>
  </si>
  <si>
    <t>赖虹颖</t>
  </si>
  <si>
    <t>小学英语</t>
  </si>
  <si>
    <t>20180109</t>
  </si>
  <si>
    <t>83.46</t>
  </si>
  <si>
    <t>021</t>
  </si>
  <si>
    <t>201801091119</t>
  </si>
  <si>
    <t>林泽霞</t>
  </si>
  <si>
    <t>83.52</t>
  </si>
  <si>
    <t>013</t>
  </si>
  <si>
    <t>201801090326</t>
  </si>
  <si>
    <t>张琳</t>
  </si>
  <si>
    <t>86.52</t>
  </si>
  <si>
    <t>022</t>
  </si>
  <si>
    <t>201801092625</t>
  </si>
  <si>
    <t>王丽丹</t>
  </si>
  <si>
    <t>86.82</t>
  </si>
  <si>
    <t>015</t>
  </si>
  <si>
    <t>201801101325</t>
  </si>
  <si>
    <t>何婷婷</t>
  </si>
  <si>
    <t>小学美术</t>
  </si>
  <si>
    <t>20180110</t>
  </si>
  <si>
    <t>82.16</t>
  </si>
  <si>
    <t>024</t>
  </si>
  <si>
    <t>201801102027</t>
  </si>
  <si>
    <t>梁思怡</t>
  </si>
  <si>
    <t>74.08</t>
  </si>
  <si>
    <t>032</t>
  </si>
  <si>
    <t>201801121030</t>
  </si>
  <si>
    <t>张富强</t>
  </si>
  <si>
    <t>小学体育</t>
  </si>
  <si>
    <t>20180112</t>
  </si>
  <si>
    <t>79.50</t>
  </si>
  <si>
    <t>028</t>
  </si>
  <si>
    <t>201801120512</t>
  </si>
  <si>
    <t>李健</t>
  </si>
  <si>
    <t>79.48</t>
  </si>
  <si>
    <t>034</t>
  </si>
  <si>
    <t>201801181926</t>
  </si>
  <si>
    <t>吴雪芳</t>
  </si>
  <si>
    <t>20180118</t>
  </si>
  <si>
    <t>89.60</t>
  </si>
  <si>
    <t>039</t>
  </si>
  <si>
    <t>201801182522</t>
  </si>
  <si>
    <t>段明慧</t>
  </si>
  <si>
    <t>86.58</t>
  </si>
  <si>
    <t>037</t>
  </si>
  <si>
    <t>201801180924</t>
  </si>
  <si>
    <t>刘珊珊</t>
  </si>
  <si>
    <t>036</t>
  </si>
  <si>
    <t>201801192511</t>
  </si>
  <si>
    <t>李婧楠</t>
  </si>
  <si>
    <t>20180119</t>
  </si>
  <si>
    <t>81.70</t>
  </si>
  <si>
    <t>048</t>
  </si>
  <si>
    <t>201801061720</t>
  </si>
  <si>
    <t>钟健萍</t>
  </si>
  <si>
    <t>20180106</t>
  </si>
  <si>
    <t>83.42</t>
  </si>
  <si>
    <t>053</t>
  </si>
  <si>
    <t>201801060304</t>
  </si>
  <si>
    <t>谭志桥</t>
  </si>
  <si>
    <t>84.76</t>
  </si>
  <si>
    <t>051</t>
  </si>
  <si>
    <t>201801061717</t>
  </si>
  <si>
    <t>赖小玉</t>
  </si>
  <si>
    <t>76.74</t>
  </si>
  <si>
    <t>058</t>
  </si>
  <si>
    <t>201801061701</t>
  </si>
  <si>
    <t>黄丽兰</t>
  </si>
  <si>
    <t>77.10</t>
  </si>
  <si>
    <t>059</t>
  </si>
  <si>
    <t>201801060808</t>
  </si>
  <si>
    <t>熊文伟</t>
  </si>
  <si>
    <t>72.78</t>
  </si>
  <si>
    <t>056</t>
  </si>
  <si>
    <t>201801071609</t>
  </si>
  <si>
    <t>刘春利</t>
  </si>
  <si>
    <t>20180107</t>
  </si>
  <si>
    <t>81.18</t>
  </si>
  <si>
    <t>055</t>
  </si>
  <si>
    <t>201801072311</t>
  </si>
  <si>
    <t>吴芳梅</t>
  </si>
  <si>
    <t>73.28</t>
  </si>
  <si>
    <t>052</t>
  </si>
  <si>
    <t>201801070121</t>
  </si>
  <si>
    <t>邓粤婷</t>
  </si>
  <si>
    <t>74.84</t>
  </si>
  <si>
    <t>050</t>
  </si>
  <si>
    <t>201801071321</t>
  </si>
  <si>
    <t>邱显婷</t>
  </si>
  <si>
    <t>70.46</t>
  </si>
  <si>
    <t>066</t>
  </si>
  <si>
    <t>201801070513</t>
  </si>
  <si>
    <t>陈明</t>
  </si>
  <si>
    <t>67.78</t>
  </si>
  <si>
    <t>062</t>
  </si>
  <si>
    <t>201801080515</t>
  </si>
  <si>
    <t>梁丽容</t>
  </si>
  <si>
    <t>20180108</t>
  </si>
  <si>
    <t>83.28</t>
  </si>
  <si>
    <t>077</t>
  </si>
  <si>
    <t>201801082723</t>
  </si>
  <si>
    <t>林恩云</t>
  </si>
  <si>
    <t>84.78</t>
  </si>
  <si>
    <t>071</t>
  </si>
  <si>
    <t>201801082114</t>
  </si>
  <si>
    <t>何佩</t>
  </si>
  <si>
    <t>83.98</t>
  </si>
  <si>
    <t>070</t>
  </si>
  <si>
    <t>201801080705</t>
  </si>
  <si>
    <t>邓敏</t>
  </si>
  <si>
    <t>80.44</t>
  </si>
  <si>
    <t>072</t>
  </si>
  <si>
    <t>201801132602</t>
  </si>
  <si>
    <t>邓石秀</t>
  </si>
  <si>
    <t>小学信息技术</t>
  </si>
  <si>
    <t>20180113</t>
  </si>
  <si>
    <t>73.12</t>
  </si>
  <si>
    <t>073</t>
  </si>
  <si>
    <t>201801201925</t>
  </si>
  <si>
    <t>张营彬</t>
  </si>
  <si>
    <t>20180120</t>
  </si>
  <si>
    <t>84.26</t>
  </si>
  <si>
    <t>082</t>
  </si>
  <si>
    <t>201801201125</t>
  </si>
  <si>
    <t>林李斌</t>
  </si>
  <si>
    <t>79.38</t>
  </si>
  <si>
    <t>088</t>
  </si>
  <si>
    <t>201801111023</t>
  </si>
  <si>
    <t>姚媚</t>
  </si>
  <si>
    <t>小学音乐</t>
  </si>
  <si>
    <t>20180111</t>
  </si>
  <si>
    <t>79.88</t>
  </si>
  <si>
    <t>092</t>
  </si>
  <si>
    <t>201801111429</t>
  </si>
  <si>
    <t>邝梅娟</t>
  </si>
  <si>
    <t>80.16</t>
  </si>
  <si>
    <t>081</t>
  </si>
  <si>
    <t>201801241929</t>
  </si>
  <si>
    <t>邓艳芳</t>
  </si>
  <si>
    <t>幼儿园</t>
  </si>
  <si>
    <t>20180124</t>
  </si>
  <si>
    <t>71.54</t>
  </si>
  <si>
    <t>102</t>
  </si>
  <si>
    <t>201801240816</t>
  </si>
  <si>
    <t>黎邦</t>
  </si>
  <si>
    <t>70.56</t>
  </si>
  <si>
    <t>098</t>
  </si>
  <si>
    <t>201801240518</t>
  </si>
  <si>
    <t>张忆园</t>
  </si>
  <si>
    <t>65.78</t>
  </si>
  <si>
    <t>095</t>
  </si>
  <si>
    <t>201801242221</t>
  </si>
  <si>
    <t>丘香芹</t>
  </si>
  <si>
    <t>68.30</t>
  </si>
  <si>
    <t>099</t>
  </si>
  <si>
    <t>201801242018</t>
  </si>
  <si>
    <t>张燕</t>
  </si>
  <si>
    <t>70.54</t>
  </si>
  <si>
    <t>105</t>
  </si>
  <si>
    <t>201801240818</t>
  </si>
  <si>
    <t>李采银</t>
  </si>
  <si>
    <t>100</t>
  </si>
  <si>
    <t>201801010703</t>
  </si>
  <si>
    <t>陈琪</t>
  </si>
  <si>
    <t>小学语文</t>
  </si>
  <si>
    <t>20180101</t>
  </si>
  <si>
    <t>85.06</t>
  </si>
  <si>
    <t>001</t>
  </si>
  <si>
    <t>201801011616</t>
  </si>
  <si>
    <t>何海萍</t>
  </si>
  <si>
    <t>79.24</t>
  </si>
  <si>
    <t>201801011213</t>
  </si>
  <si>
    <t>吴凤晓</t>
  </si>
  <si>
    <t>79.20</t>
  </si>
  <si>
    <t>201801011623</t>
  </si>
  <si>
    <t>黄丽娟</t>
  </si>
  <si>
    <t>75.84</t>
  </si>
  <si>
    <t>014</t>
  </si>
  <si>
    <t>201801011127</t>
  </si>
  <si>
    <t>梁茵茵</t>
  </si>
  <si>
    <t>78.64</t>
  </si>
  <si>
    <t>012</t>
  </si>
  <si>
    <t>201801021014</t>
  </si>
  <si>
    <t>欧欣欣</t>
  </si>
  <si>
    <t>20180102</t>
  </si>
  <si>
    <t>83.00</t>
  </si>
  <si>
    <t>019</t>
  </si>
  <si>
    <t>201801021627</t>
  </si>
  <si>
    <t>曾柳芳</t>
  </si>
  <si>
    <t>83.74</t>
  </si>
  <si>
    <t>020</t>
  </si>
  <si>
    <t>201801020812</t>
  </si>
  <si>
    <t>李颖怡</t>
  </si>
  <si>
    <t>78.56</t>
  </si>
  <si>
    <t>031</t>
  </si>
  <si>
    <t>201801022804</t>
  </si>
  <si>
    <t>陈小霞</t>
  </si>
  <si>
    <t>017</t>
  </si>
  <si>
    <t>201801021613</t>
  </si>
  <si>
    <t>刘婕</t>
  </si>
  <si>
    <t>018</t>
  </si>
  <si>
    <t>201801031411</t>
  </si>
  <si>
    <t>温雅云</t>
  </si>
  <si>
    <t>20180103</t>
  </si>
  <si>
    <t>80.74</t>
  </si>
  <si>
    <t>201801030428</t>
  </si>
  <si>
    <t>罗靖怡</t>
  </si>
  <si>
    <t>80.34</t>
  </si>
  <si>
    <t>046</t>
  </si>
  <si>
    <t>201801030920</t>
  </si>
  <si>
    <t>李悦嘉</t>
  </si>
  <si>
    <t>201801032512</t>
  </si>
  <si>
    <t>裴云霞</t>
  </si>
  <si>
    <t>035</t>
  </si>
  <si>
    <t>201801030716</t>
  </si>
  <si>
    <t>何芷晴</t>
  </si>
  <si>
    <t>75.06</t>
  </si>
  <si>
    <t>041</t>
  </si>
  <si>
    <t>201801041529</t>
  </si>
  <si>
    <t>顾玉文</t>
  </si>
  <si>
    <t>20180104</t>
  </si>
  <si>
    <t>201801040128</t>
  </si>
  <si>
    <t>黄文娟</t>
  </si>
  <si>
    <t>80.40</t>
  </si>
  <si>
    <t>201801041829</t>
  </si>
  <si>
    <t>丘少英</t>
  </si>
  <si>
    <t>84.04</t>
  </si>
  <si>
    <t>201801041129</t>
  </si>
  <si>
    <t>徐莉</t>
  </si>
  <si>
    <t>77.66</t>
  </si>
  <si>
    <t>061</t>
  </si>
  <si>
    <t>201801041201</t>
  </si>
  <si>
    <t>杨舒怀</t>
  </si>
  <si>
    <t>201801051730</t>
  </si>
  <si>
    <t>宋超群</t>
  </si>
  <si>
    <t>20180105</t>
  </si>
  <si>
    <t>82.22</t>
  </si>
  <si>
    <t>074</t>
  </si>
  <si>
    <t>201801050219</t>
  </si>
  <si>
    <t>华琼蕾</t>
  </si>
  <si>
    <t>75.94</t>
  </si>
  <si>
    <t>064</t>
  </si>
  <si>
    <t>201801051114</t>
  </si>
  <si>
    <t>赖夏云</t>
  </si>
  <si>
    <t>81.14</t>
  </si>
  <si>
    <t>069</t>
  </si>
  <si>
    <t>201801052527</t>
  </si>
  <si>
    <t>陈丽霞</t>
  </si>
  <si>
    <t>76.42</t>
  </si>
  <si>
    <t>201801051421</t>
  </si>
  <si>
    <t>杨娉懿</t>
  </si>
  <si>
    <t>73.82</t>
  </si>
  <si>
    <t>201801152104</t>
  </si>
  <si>
    <t>吴宇姗</t>
  </si>
  <si>
    <t>20180115</t>
  </si>
  <si>
    <t>85.74</t>
  </si>
  <si>
    <t>086</t>
  </si>
  <si>
    <t>201801152428</t>
  </si>
  <si>
    <t>尧美珍</t>
  </si>
  <si>
    <t>201801151004</t>
  </si>
  <si>
    <t>梁穗霞</t>
  </si>
  <si>
    <t>80.66</t>
  </si>
  <si>
    <t>090</t>
  </si>
  <si>
    <t>201801150110</t>
  </si>
  <si>
    <t>何洁年</t>
  </si>
  <si>
    <t>79.08</t>
  </si>
  <si>
    <t>085</t>
  </si>
  <si>
    <t>201801150730</t>
  </si>
  <si>
    <t>邓录音</t>
  </si>
  <si>
    <t>79.14</t>
  </si>
  <si>
    <t>080</t>
  </si>
  <si>
    <t>201801161511</t>
  </si>
  <si>
    <t>刘馥纯</t>
  </si>
  <si>
    <t>20180116</t>
  </si>
  <si>
    <t>201801160120</t>
  </si>
  <si>
    <t>谢颖慧</t>
  </si>
  <si>
    <t>80.68</t>
  </si>
  <si>
    <t>201801162728</t>
  </si>
  <si>
    <t>黄桂芬</t>
  </si>
  <si>
    <t>79.02</t>
  </si>
  <si>
    <t>103</t>
  </si>
  <si>
    <t>201801162321</t>
  </si>
  <si>
    <t>徐文秀</t>
  </si>
  <si>
    <t>78.36</t>
  </si>
  <si>
    <t>201801161708</t>
  </si>
  <si>
    <t>何芳</t>
  </si>
  <si>
    <t>76.58</t>
  </si>
  <si>
    <t>096</t>
  </si>
  <si>
    <t>201801162103</t>
  </si>
  <si>
    <t>林秀芳</t>
  </si>
  <si>
    <t>77.20</t>
  </si>
  <si>
    <t>108</t>
  </si>
  <si>
    <t>201801231524</t>
  </si>
  <si>
    <t>赖琪</t>
  </si>
  <si>
    <t>20180123</t>
  </si>
  <si>
    <t>74.86</t>
  </si>
  <si>
    <t>119</t>
  </si>
  <si>
    <t>201801230501</t>
  </si>
  <si>
    <t>卢华莹</t>
  </si>
  <si>
    <t>72.38</t>
  </si>
  <si>
    <t>114</t>
  </si>
  <si>
    <t>201801231811</t>
  </si>
  <si>
    <t>肖嘉馨</t>
  </si>
  <si>
    <t>74.36</t>
  </si>
  <si>
    <t>110</t>
  </si>
  <si>
    <t>201801232404</t>
  </si>
  <si>
    <t>曾志霞</t>
  </si>
  <si>
    <t>80.24</t>
  </si>
  <si>
    <t>122</t>
  </si>
  <si>
    <t>201801231009</t>
  </si>
  <si>
    <t>王会英</t>
  </si>
  <si>
    <t>72.60</t>
  </si>
  <si>
    <t>124</t>
  </si>
  <si>
    <t>201801230822</t>
  </si>
  <si>
    <t>邓立慧</t>
  </si>
  <si>
    <t>69.32</t>
  </si>
  <si>
    <t>123</t>
  </si>
  <si>
    <t>201801252112</t>
  </si>
  <si>
    <t>李金燕</t>
  </si>
  <si>
    <t>20180125</t>
  </si>
  <si>
    <t>72.50</t>
  </si>
  <si>
    <t>133</t>
  </si>
  <si>
    <t>201801251425</t>
  </si>
  <si>
    <t>张琼</t>
  </si>
  <si>
    <t>69.30</t>
  </si>
  <si>
    <t>138</t>
  </si>
  <si>
    <t>201801251908</t>
  </si>
  <si>
    <t>刘锦怡</t>
  </si>
  <si>
    <t>68.00</t>
  </si>
  <si>
    <t>137</t>
  </si>
  <si>
    <t>201801252009</t>
  </si>
  <si>
    <t>冯小玉</t>
  </si>
  <si>
    <t>66.54</t>
  </si>
  <si>
    <t>135</t>
  </si>
  <si>
    <t>201801250417</t>
  </si>
  <si>
    <t>郭子婷</t>
  </si>
  <si>
    <t>66.52</t>
  </si>
  <si>
    <t>134</t>
  </si>
  <si>
    <t>201801251923</t>
  </si>
  <si>
    <t>张元丽</t>
  </si>
  <si>
    <t>65.72</t>
  </si>
  <si>
    <t>142</t>
  </si>
  <si>
    <t>201801211013</t>
  </si>
  <si>
    <t>温飞定</t>
  </si>
  <si>
    <t>幼儿园体育</t>
  </si>
  <si>
    <t>20180121</t>
  </si>
  <si>
    <t>68.28</t>
  </si>
  <si>
    <t>136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</si>
</sst>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;[Red]0.000"/>
    <numFmt numFmtId="178" formatCode="0.00_ 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8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  <xf numFmtId="178" fontId="1" fillId="0" borderId="10" xfId="0" applyNumberFormat="1" applyFont="1" applyFill="1" applyBorder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1">
      <pane ySplit="3" topLeftCell="A4" activePane="bottomLeft" state="frozen"/>
      <selection pane="bottomLeft" activeCell="N34" sqref="N34"/>
    </sheetView>
  </sheetViews>
  <sheetFormatPr defaultColWidth="9.00390625" defaultRowHeight="14.25"/>
  <cols>
    <col min="1" max="1" width="6.25390625" style="1" customWidth="1"/>
    <col min="2" max="2" width="14.375" style="1" customWidth="1"/>
    <col min="3" max="3" width="9.875" style="1" customWidth="1"/>
    <col min="4" max="4" width="11.75390625" style="2" customWidth="1"/>
    <col min="5" max="5" width="11.50390625" style="2" customWidth="1"/>
    <col min="6" max="6" width="13.50390625" style="1" customWidth="1"/>
    <col min="7" max="7" width="8.25390625" style="2" customWidth="1"/>
    <col min="8" max="8" width="9.00390625" style="3" customWidth="1"/>
    <col min="9" max="9" width="18.125" style="4" customWidth="1"/>
    <col min="10" max="10" width="5.875" style="1" customWidth="1"/>
    <col min="11" max="11" width="15.00390625" style="1" customWidth="1"/>
    <col min="12" max="12" width="8.00390625" style="1" customWidth="1"/>
    <col min="13" max="16384" width="9.00390625" style="1" customWidth="1"/>
  </cols>
  <sheetData>
    <row r="1" spans="1:2" ht="24" customHeight="1">
      <c r="A1" s="5" t="s">
        <v>0</v>
      </c>
      <c r="B1" s="6"/>
    </row>
    <row r="2" spans="1:12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8" customHeight="1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2" t="s">
        <v>9</v>
      </c>
      <c r="I3" s="19" t="s">
        <v>10</v>
      </c>
      <c r="J3" s="8" t="s">
        <v>11</v>
      </c>
      <c r="K3" s="20" t="s">
        <v>12</v>
      </c>
      <c r="L3" s="20" t="s">
        <v>13</v>
      </c>
    </row>
    <row r="4" spans="1:12" s="1" customFormat="1" ht="16.5" customHeight="1">
      <c r="A4" s="8">
        <v>1</v>
      </c>
      <c r="B4" s="25" t="s">
        <v>14</v>
      </c>
      <c r="C4" s="25" t="s">
        <v>15</v>
      </c>
      <c r="D4" s="25" t="s">
        <v>16</v>
      </c>
      <c r="E4" s="25" t="s">
        <v>17</v>
      </c>
      <c r="F4" s="26" t="s">
        <v>18</v>
      </c>
      <c r="G4" s="14" t="s">
        <v>19</v>
      </c>
      <c r="H4" s="12">
        <v>86.2</v>
      </c>
      <c r="I4" s="21">
        <f>F4*0.6+H4*0.4</f>
        <v>85.612</v>
      </c>
      <c r="J4" s="8">
        <f>RANK(I4,$I$4:$I$9)</f>
        <v>1</v>
      </c>
      <c r="K4" s="22" t="s">
        <v>20</v>
      </c>
      <c r="L4" s="20"/>
    </row>
    <row r="5" spans="1:12" s="1" customFormat="1" ht="16.5" customHeight="1">
      <c r="A5" s="8">
        <v>2</v>
      </c>
      <c r="B5" s="25" t="s">
        <v>21</v>
      </c>
      <c r="C5" s="25" t="s">
        <v>22</v>
      </c>
      <c r="D5" s="25" t="s">
        <v>16</v>
      </c>
      <c r="E5" s="25" t="s">
        <v>17</v>
      </c>
      <c r="F5" s="26" t="s">
        <v>23</v>
      </c>
      <c r="G5" s="14" t="s">
        <v>24</v>
      </c>
      <c r="H5" s="12">
        <v>80.2</v>
      </c>
      <c r="I5" s="21">
        <f>F5*0.6+H5*0.4</f>
        <v>77.128</v>
      </c>
      <c r="J5" s="8">
        <f>RANK(I5,$I$4:$I$9)</f>
        <v>2</v>
      </c>
      <c r="K5" s="22" t="s">
        <v>20</v>
      </c>
      <c r="L5" s="20"/>
    </row>
    <row r="6" spans="1:12" s="1" customFormat="1" ht="16.5" customHeight="1">
      <c r="A6" s="8">
        <v>3</v>
      </c>
      <c r="B6" s="25" t="s">
        <v>25</v>
      </c>
      <c r="C6" s="25" t="s">
        <v>26</v>
      </c>
      <c r="D6" s="25" t="s">
        <v>16</v>
      </c>
      <c r="E6" s="25" t="s">
        <v>17</v>
      </c>
      <c r="F6" s="26" t="s">
        <v>27</v>
      </c>
      <c r="G6" s="14" t="s">
        <v>28</v>
      </c>
      <c r="H6" s="12">
        <v>80</v>
      </c>
      <c r="I6" s="21">
        <f>F6*0.6+H6*0.4</f>
        <v>76.00399999999999</v>
      </c>
      <c r="J6" s="8">
        <f>RANK(I6,$I$4:$I$9)</f>
        <v>3</v>
      </c>
      <c r="K6" s="22" t="s">
        <v>20</v>
      </c>
      <c r="L6" s="20"/>
    </row>
    <row r="7" spans="1:12" s="1" customFormat="1" ht="16.5" customHeight="1">
      <c r="A7" s="8">
        <v>4</v>
      </c>
      <c r="B7" s="25" t="s">
        <v>29</v>
      </c>
      <c r="C7" s="25" t="s">
        <v>30</v>
      </c>
      <c r="D7" s="25" t="s">
        <v>16</v>
      </c>
      <c r="E7" s="25" t="s">
        <v>17</v>
      </c>
      <c r="F7" s="26" t="s">
        <v>31</v>
      </c>
      <c r="G7" s="14" t="s">
        <v>32</v>
      </c>
      <c r="H7" s="12">
        <v>76.1</v>
      </c>
      <c r="I7" s="21">
        <f>F7*0.6+H7*0.4</f>
        <v>75.644</v>
      </c>
      <c r="J7" s="8">
        <f>RANK(I7,$I$4:$I$9)</f>
        <v>4</v>
      </c>
      <c r="K7" s="22" t="s">
        <v>20</v>
      </c>
      <c r="L7" s="20"/>
    </row>
    <row r="8" spans="1:12" s="1" customFormat="1" ht="16.5" customHeight="1">
      <c r="A8" s="8">
        <v>5</v>
      </c>
      <c r="B8" s="25" t="s">
        <v>33</v>
      </c>
      <c r="C8" s="25" t="s">
        <v>34</v>
      </c>
      <c r="D8" s="25" t="s">
        <v>16</v>
      </c>
      <c r="E8" s="25" t="s">
        <v>17</v>
      </c>
      <c r="F8" s="26" t="s">
        <v>35</v>
      </c>
      <c r="G8" s="14" t="s">
        <v>36</v>
      </c>
      <c r="H8" s="12">
        <v>76.9</v>
      </c>
      <c r="I8" s="21">
        <f>F8*0.6+H8*0.4</f>
        <v>75.52000000000001</v>
      </c>
      <c r="J8" s="8">
        <f>RANK(I8,$I$4:$I$9)</f>
        <v>5</v>
      </c>
      <c r="K8" s="22" t="s">
        <v>20</v>
      </c>
      <c r="L8" s="20"/>
    </row>
    <row r="9" spans="1:12" s="1" customFormat="1" ht="16.5" customHeight="1">
      <c r="A9" s="8">
        <v>6</v>
      </c>
      <c r="B9" s="25" t="s">
        <v>37</v>
      </c>
      <c r="C9" s="25" t="s">
        <v>38</v>
      </c>
      <c r="D9" s="25" t="s">
        <v>16</v>
      </c>
      <c r="E9" s="25" t="s">
        <v>17</v>
      </c>
      <c r="F9" s="26" t="s">
        <v>39</v>
      </c>
      <c r="G9" s="15" t="s">
        <v>40</v>
      </c>
      <c r="H9" s="16">
        <v>79.2</v>
      </c>
      <c r="I9" s="21">
        <f>F9*0.6+H9*0.4</f>
        <v>75.21600000000001</v>
      </c>
      <c r="J9" s="8">
        <f>RANK(I9,$I$4:$I$9)</f>
        <v>6</v>
      </c>
      <c r="K9" s="22" t="s">
        <v>20</v>
      </c>
      <c r="L9" s="20"/>
    </row>
    <row r="10" spans="1:12" s="1" customFormat="1" ht="16.5" customHeight="1">
      <c r="A10" s="8">
        <v>7</v>
      </c>
      <c r="B10" s="25" t="s">
        <v>41</v>
      </c>
      <c r="C10" s="25" t="s">
        <v>42</v>
      </c>
      <c r="D10" s="25" t="s">
        <v>43</v>
      </c>
      <c r="E10" s="25" t="s">
        <v>44</v>
      </c>
      <c r="F10" s="26" t="s">
        <v>45</v>
      </c>
      <c r="G10" s="15" t="s">
        <v>46</v>
      </c>
      <c r="H10" s="16">
        <v>69</v>
      </c>
      <c r="I10" s="21">
        <f>F10*0.6+H10*0.4</f>
        <v>70.32</v>
      </c>
      <c r="J10" s="8">
        <v>1</v>
      </c>
      <c r="K10" s="22" t="s">
        <v>20</v>
      </c>
      <c r="L10" s="20"/>
    </row>
    <row r="11" spans="1:12" s="1" customFormat="1" ht="16.5" customHeight="1">
      <c r="A11" s="8">
        <v>8</v>
      </c>
      <c r="B11" s="25" t="s">
        <v>47</v>
      </c>
      <c r="C11" s="25" t="s">
        <v>48</v>
      </c>
      <c r="D11" s="25" t="s">
        <v>43</v>
      </c>
      <c r="E11" s="25" t="s">
        <v>44</v>
      </c>
      <c r="F11" s="26" t="s">
        <v>49</v>
      </c>
      <c r="G11" s="15" t="s">
        <v>50</v>
      </c>
      <c r="H11" s="16">
        <v>70.55</v>
      </c>
      <c r="I11" s="21">
        <f>F11*0.6+H11*0.4</f>
        <v>70.076</v>
      </c>
      <c r="J11" s="8">
        <v>2</v>
      </c>
      <c r="K11" s="22" t="s">
        <v>20</v>
      </c>
      <c r="L11" s="20"/>
    </row>
    <row r="12" spans="1:12" s="1" customFormat="1" ht="16.5" customHeight="1">
      <c r="A12" s="8">
        <v>9</v>
      </c>
      <c r="B12" s="25" t="s">
        <v>51</v>
      </c>
      <c r="C12" s="25" t="s">
        <v>52</v>
      </c>
      <c r="D12" s="25" t="s">
        <v>53</v>
      </c>
      <c r="E12" s="25" t="s">
        <v>54</v>
      </c>
      <c r="F12" s="26" t="s">
        <v>55</v>
      </c>
      <c r="G12" s="15" t="s">
        <v>56</v>
      </c>
      <c r="H12" s="16">
        <v>85.6</v>
      </c>
      <c r="I12" s="21">
        <f>F12*0.6+H12*0.4</f>
        <v>84.316</v>
      </c>
      <c r="J12" s="8">
        <f>RANK(I12,$I$12:$I$15)</f>
        <v>1</v>
      </c>
      <c r="K12" s="22" t="s">
        <v>20</v>
      </c>
      <c r="L12" s="20"/>
    </row>
    <row r="13" spans="1:12" s="1" customFormat="1" ht="16.5" customHeight="1">
      <c r="A13" s="8">
        <v>10</v>
      </c>
      <c r="B13" s="25" t="s">
        <v>57</v>
      </c>
      <c r="C13" s="25" t="s">
        <v>58</v>
      </c>
      <c r="D13" s="25" t="s">
        <v>53</v>
      </c>
      <c r="E13" s="25" t="s">
        <v>54</v>
      </c>
      <c r="F13" s="26" t="s">
        <v>59</v>
      </c>
      <c r="G13" s="15" t="s">
        <v>60</v>
      </c>
      <c r="H13" s="16">
        <v>85.1</v>
      </c>
      <c r="I13" s="21">
        <f>F13*0.6+H13*0.4</f>
        <v>84.15199999999999</v>
      </c>
      <c r="J13" s="8">
        <f>RANK(I13,$I$12:$I$15)</f>
        <v>2</v>
      </c>
      <c r="K13" s="22" t="s">
        <v>20</v>
      </c>
      <c r="L13" s="20"/>
    </row>
    <row r="14" spans="1:12" s="1" customFormat="1" ht="16.5" customHeight="1">
      <c r="A14" s="8">
        <v>11</v>
      </c>
      <c r="B14" s="25" t="s">
        <v>61</v>
      </c>
      <c r="C14" s="25" t="s">
        <v>62</v>
      </c>
      <c r="D14" s="25" t="s">
        <v>53</v>
      </c>
      <c r="E14" s="25" t="s">
        <v>54</v>
      </c>
      <c r="F14" s="26" t="s">
        <v>63</v>
      </c>
      <c r="G14" s="15" t="s">
        <v>64</v>
      </c>
      <c r="H14" s="16">
        <v>80.3</v>
      </c>
      <c r="I14" s="21">
        <f>F14*0.6+H14*0.4</f>
        <v>84.032</v>
      </c>
      <c r="J14" s="8">
        <f>RANK(I14,$I$12:$I$15)</f>
        <v>3</v>
      </c>
      <c r="K14" s="22" t="s">
        <v>20</v>
      </c>
      <c r="L14" s="20"/>
    </row>
    <row r="15" spans="1:12" s="1" customFormat="1" ht="16.5" customHeight="1">
      <c r="A15" s="8">
        <v>12</v>
      </c>
      <c r="B15" s="25" t="s">
        <v>65</v>
      </c>
      <c r="C15" s="25" t="s">
        <v>66</v>
      </c>
      <c r="D15" s="25" t="s">
        <v>53</v>
      </c>
      <c r="E15" s="25" t="s">
        <v>54</v>
      </c>
      <c r="F15" s="26" t="s">
        <v>67</v>
      </c>
      <c r="G15" s="15" t="s">
        <v>68</v>
      </c>
      <c r="H15" s="16">
        <v>77.7</v>
      </c>
      <c r="I15" s="21">
        <f>F15*0.6+H15*0.4</f>
        <v>83.172</v>
      </c>
      <c r="J15" s="8">
        <f>RANK(I15,$I$12:$I$15)</f>
        <v>4</v>
      </c>
      <c r="K15" s="22" t="s">
        <v>20</v>
      </c>
      <c r="L15" s="20"/>
    </row>
    <row r="16" spans="1:12" s="1" customFormat="1" ht="16.5" customHeight="1">
      <c r="A16" s="8">
        <v>13</v>
      </c>
      <c r="B16" s="25" t="s">
        <v>69</v>
      </c>
      <c r="C16" s="25" t="s">
        <v>70</v>
      </c>
      <c r="D16" s="25" t="s">
        <v>71</v>
      </c>
      <c r="E16" s="25" t="s">
        <v>72</v>
      </c>
      <c r="F16" s="26" t="s">
        <v>73</v>
      </c>
      <c r="G16" s="15" t="s">
        <v>74</v>
      </c>
      <c r="H16" s="16">
        <v>70.9</v>
      </c>
      <c r="I16" s="21">
        <f>F16*0.6+H16*0.4</f>
        <v>77.656</v>
      </c>
      <c r="J16" s="8">
        <f>RANK(I16,$I$16:$I$17)</f>
        <v>1</v>
      </c>
      <c r="K16" s="22" t="s">
        <v>20</v>
      </c>
      <c r="L16" s="20"/>
    </row>
    <row r="17" spans="1:12" s="1" customFormat="1" ht="16.5" customHeight="1">
      <c r="A17" s="8">
        <v>14</v>
      </c>
      <c r="B17" s="25" t="s">
        <v>75</v>
      </c>
      <c r="C17" s="25" t="s">
        <v>76</v>
      </c>
      <c r="D17" s="25" t="s">
        <v>71</v>
      </c>
      <c r="E17" s="25" t="s">
        <v>72</v>
      </c>
      <c r="F17" s="26" t="s">
        <v>77</v>
      </c>
      <c r="G17" s="15" t="s">
        <v>78</v>
      </c>
      <c r="H17" s="16">
        <v>81.35</v>
      </c>
      <c r="I17" s="21">
        <f>F17*0.6+H17*0.4</f>
        <v>76.988</v>
      </c>
      <c r="J17" s="8">
        <f>RANK(I17,$I$16:$I$17)</f>
        <v>2</v>
      </c>
      <c r="K17" s="22" t="s">
        <v>20</v>
      </c>
      <c r="L17" s="20"/>
    </row>
    <row r="18" spans="1:12" s="1" customFormat="1" ht="16.5" customHeight="1">
      <c r="A18" s="8">
        <v>15</v>
      </c>
      <c r="B18" s="25" t="s">
        <v>79</v>
      </c>
      <c r="C18" s="25" t="s">
        <v>80</v>
      </c>
      <c r="D18" s="25" t="s">
        <v>81</v>
      </c>
      <c r="E18" s="25" t="s">
        <v>82</v>
      </c>
      <c r="F18" s="26" t="s">
        <v>83</v>
      </c>
      <c r="G18" s="15" t="s">
        <v>84</v>
      </c>
      <c r="H18" s="16">
        <v>77.3</v>
      </c>
      <c r="I18" s="21">
        <f>F18*0.6+H18*0.4</f>
        <v>78.62</v>
      </c>
      <c r="J18" s="8">
        <f>RANK(I18,$I$18:$I$19)</f>
        <v>1</v>
      </c>
      <c r="K18" s="22" t="s">
        <v>20</v>
      </c>
      <c r="L18" s="20"/>
    </row>
    <row r="19" spans="1:12" s="1" customFormat="1" ht="16.5" customHeight="1">
      <c r="A19" s="8">
        <v>16</v>
      </c>
      <c r="B19" s="25" t="s">
        <v>85</v>
      </c>
      <c r="C19" s="25" t="s">
        <v>86</v>
      </c>
      <c r="D19" s="25" t="s">
        <v>81</v>
      </c>
      <c r="E19" s="25" t="s">
        <v>82</v>
      </c>
      <c r="F19" s="26" t="s">
        <v>87</v>
      </c>
      <c r="G19" s="15" t="s">
        <v>88</v>
      </c>
      <c r="H19" s="16">
        <v>74.85</v>
      </c>
      <c r="I19" s="21">
        <f>F19*0.6+H19*0.4</f>
        <v>77.628</v>
      </c>
      <c r="J19" s="8">
        <f>RANK(I19,$I$18:$I$19)</f>
        <v>2</v>
      </c>
      <c r="K19" s="22" t="s">
        <v>20</v>
      </c>
      <c r="L19" s="20"/>
    </row>
    <row r="20" spans="1:12" s="1" customFormat="1" ht="16.5" customHeight="1">
      <c r="A20" s="8">
        <v>17</v>
      </c>
      <c r="B20" s="25" t="s">
        <v>89</v>
      </c>
      <c r="C20" s="25" t="s">
        <v>90</v>
      </c>
      <c r="D20" s="25" t="s">
        <v>53</v>
      </c>
      <c r="E20" s="25" t="s">
        <v>91</v>
      </c>
      <c r="F20" s="26" t="s">
        <v>92</v>
      </c>
      <c r="G20" s="14" t="s">
        <v>93</v>
      </c>
      <c r="H20" s="12">
        <v>82.3</v>
      </c>
      <c r="I20" s="21">
        <f>F20*0.6+H20*0.4</f>
        <v>86.68</v>
      </c>
      <c r="J20" s="8">
        <f>RANK(I20,$I$20:$I$22)</f>
        <v>1</v>
      </c>
      <c r="K20" s="22" t="s">
        <v>20</v>
      </c>
      <c r="L20" s="20"/>
    </row>
    <row r="21" spans="1:12" s="1" customFormat="1" ht="16.5" customHeight="1">
      <c r="A21" s="8">
        <v>18</v>
      </c>
      <c r="B21" s="25" t="s">
        <v>94</v>
      </c>
      <c r="C21" s="25" t="s">
        <v>95</v>
      </c>
      <c r="D21" s="25" t="s">
        <v>53</v>
      </c>
      <c r="E21" s="25" t="s">
        <v>91</v>
      </c>
      <c r="F21" s="26" t="s">
        <v>96</v>
      </c>
      <c r="G21" s="14" t="s">
        <v>97</v>
      </c>
      <c r="H21" s="12">
        <v>82.4</v>
      </c>
      <c r="I21" s="21">
        <f>F21*0.6+H21*0.4</f>
        <v>84.908</v>
      </c>
      <c r="J21" s="8">
        <f>RANK(I21,$I$20:$I$22)</f>
        <v>2</v>
      </c>
      <c r="K21" s="22" t="s">
        <v>20</v>
      </c>
      <c r="L21" s="20"/>
    </row>
    <row r="22" spans="1:12" s="1" customFormat="1" ht="16.5" customHeight="1">
      <c r="A22" s="8">
        <v>19</v>
      </c>
      <c r="B22" s="25" t="s">
        <v>98</v>
      </c>
      <c r="C22" s="25" t="s">
        <v>99</v>
      </c>
      <c r="D22" s="25" t="s">
        <v>53</v>
      </c>
      <c r="E22" s="25" t="s">
        <v>91</v>
      </c>
      <c r="F22" s="26" t="s">
        <v>55</v>
      </c>
      <c r="G22" s="14" t="s">
        <v>100</v>
      </c>
      <c r="H22" s="12">
        <v>84.05</v>
      </c>
      <c r="I22" s="21">
        <f>F22*0.6+H22*0.4</f>
        <v>83.696</v>
      </c>
      <c r="J22" s="8">
        <f>RANK(I22,$I$20:$I$22)</f>
        <v>3</v>
      </c>
      <c r="K22" s="22" t="s">
        <v>20</v>
      </c>
      <c r="L22" s="20"/>
    </row>
    <row r="23" spans="1:12" s="1" customFormat="1" ht="16.5" customHeight="1">
      <c r="A23" s="8">
        <v>20</v>
      </c>
      <c r="B23" s="25" t="s">
        <v>101</v>
      </c>
      <c r="C23" s="25" t="s">
        <v>102</v>
      </c>
      <c r="D23" s="25" t="s">
        <v>71</v>
      </c>
      <c r="E23" s="25" t="s">
        <v>103</v>
      </c>
      <c r="F23" s="26" t="s">
        <v>104</v>
      </c>
      <c r="G23" s="14" t="s">
        <v>105</v>
      </c>
      <c r="H23" s="12">
        <v>82.4</v>
      </c>
      <c r="I23" s="21">
        <f>F23*0.6+H23*0.4</f>
        <v>81.98</v>
      </c>
      <c r="J23" s="8">
        <f>RANK(I23,$I$23:$I$23)</f>
        <v>1</v>
      </c>
      <c r="K23" s="22" t="s">
        <v>20</v>
      </c>
      <c r="L23" s="20"/>
    </row>
    <row r="24" spans="1:12" s="1" customFormat="1" ht="16.5" customHeight="1">
      <c r="A24" s="8">
        <v>21</v>
      </c>
      <c r="B24" s="25" t="s">
        <v>106</v>
      </c>
      <c r="C24" s="25" t="s">
        <v>107</v>
      </c>
      <c r="D24" s="25" t="s">
        <v>16</v>
      </c>
      <c r="E24" s="25" t="s">
        <v>108</v>
      </c>
      <c r="F24" s="26" t="s">
        <v>109</v>
      </c>
      <c r="G24" s="14" t="s">
        <v>110</v>
      </c>
      <c r="H24" s="12">
        <v>83.5</v>
      </c>
      <c r="I24" s="21">
        <f>F24*0.6+H24*0.4</f>
        <v>83.452</v>
      </c>
      <c r="J24" s="8">
        <f>RANK(I24,$I$24:$I$28)</f>
        <v>1</v>
      </c>
      <c r="K24" s="22" t="s">
        <v>20</v>
      </c>
      <c r="L24" s="20"/>
    </row>
    <row r="25" spans="1:12" s="1" customFormat="1" ht="16.5" customHeight="1">
      <c r="A25" s="8">
        <v>22</v>
      </c>
      <c r="B25" s="25" t="s">
        <v>111</v>
      </c>
      <c r="C25" s="25" t="s">
        <v>112</v>
      </c>
      <c r="D25" s="25" t="s">
        <v>16</v>
      </c>
      <c r="E25" s="25" t="s">
        <v>108</v>
      </c>
      <c r="F25" s="26" t="s">
        <v>113</v>
      </c>
      <c r="G25" s="14" t="s">
        <v>114</v>
      </c>
      <c r="H25" s="12">
        <v>74.3</v>
      </c>
      <c r="I25" s="21">
        <f>F25*0.6+H25*0.4</f>
        <v>80.576</v>
      </c>
      <c r="J25" s="8">
        <f>RANK(I25,$I$24:$I$28)</f>
        <v>2</v>
      </c>
      <c r="K25" s="22" t="s">
        <v>20</v>
      </c>
      <c r="L25" s="20"/>
    </row>
    <row r="26" spans="1:12" s="1" customFormat="1" ht="16.5" customHeight="1">
      <c r="A26" s="8">
        <v>23</v>
      </c>
      <c r="B26" s="25" t="s">
        <v>115</v>
      </c>
      <c r="C26" s="25" t="s">
        <v>116</v>
      </c>
      <c r="D26" s="25" t="s">
        <v>16</v>
      </c>
      <c r="E26" s="25" t="s">
        <v>108</v>
      </c>
      <c r="F26" s="26" t="s">
        <v>117</v>
      </c>
      <c r="G26" s="14" t="s">
        <v>118</v>
      </c>
      <c r="H26" s="12">
        <v>74</v>
      </c>
      <c r="I26" s="21">
        <f>F26*0.6+H26*0.4</f>
        <v>75.644</v>
      </c>
      <c r="J26" s="8">
        <f>RANK(I26,$I$24:$I$28)</f>
        <v>3</v>
      </c>
      <c r="K26" s="22" t="s">
        <v>20</v>
      </c>
      <c r="L26" s="20"/>
    </row>
    <row r="27" spans="1:12" s="1" customFormat="1" ht="16.5" customHeight="1">
      <c r="A27" s="8">
        <v>24</v>
      </c>
      <c r="B27" s="25" t="s">
        <v>119</v>
      </c>
      <c r="C27" s="25" t="s">
        <v>120</v>
      </c>
      <c r="D27" s="25" t="s">
        <v>16</v>
      </c>
      <c r="E27" s="25" t="s">
        <v>108</v>
      </c>
      <c r="F27" s="26" t="s">
        <v>121</v>
      </c>
      <c r="G27" s="14" t="s">
        <v>122</v>
      </c>
      <c r="H27" s="12">
        <v>73</v>
      </c>
      <c r="I27" s="21">
        <f>F27*0.6+H27*0.4</f>
        <v>75.46000000000001</v>
      </c>
      <c r="J27" s="8">
        <f>RANK(I27,$I$24:$I$28)</f>
        <v>4</v>
      </c>
      <c r="K27" s="22" t="s">
        <v>20</v>
      </c>
      <c r="L27" s="20"/>
    </row>
    <row r="28" spans="1:12" s="1" customFormat="1" ht="16.5" customHeight="1">
      <c r="A28" s="8">
        <v>25</v>
      </c>
      <c r="B28" s="25" t="s">
        <v>123</v>
      </c>
      <c r="C28" s="25" t="s">
        <v>124</v>
      </c>
      <c r="D28" s="25" t="s">
        <v>16</v>
      </c>
      <c r="E28" s="25" t="s">
        <v>108</v>
      </c>
      <c r="F28" s="26" t="s">
        <v>125</v>
      </c>
      <c r="G28" s="14" t="s">
        <v>126</v>
      </c>
      <c r="H28" s="12">
        <v>77.55</v>
      </c>
      <c r="I28" s="21">
        <f>F28*0.6+H28*0.4</f>
        <v>74.688</v>
      </c>
      <c r="J28" s="8">
        <f>RANK(I28,$I$24:$I$28)</f>
        <v>5</v>
      </c>
      <c r="K28" s="22" t="s">
        <v>20</v>
      </c>
      <c r="L28" s="20"/>
    </row>
    <row r="29" spans="1:12" s="1" customFormat="1" ht="16.5" customHeight="1">
      <c r="A29" s="8">
        <v>26</v>
      </c>
      <c r="B29" s="25" t="s">
        <v>127</v>
      </c>
      <c r="C29" s="25" t="s">
        <v>128</v>
      </c>
      <c r="D29" s="25" t="s">
        <v>16</v>
      </c>
      <c r="E29" s="25" t="s">
        <v>129</v>
      </c>
      <c r="F29" s="26" t="s">
        <v>130</v>
      </c>
      <c r="G29" s="14" t="s">
        <v>131</v>
      </c>
      <c r="H29" s="12">
        <v>76.95</v>
      </c>
      <c r="I29" s="21">
        <f>F29*0.6+H29*0.4</f>
        <v>79.488</v>
      </c>
      <c r="J29" s="8">
        <f>RANK(I29,$I$29:$I$33)</f>
        <v>1</v>
      </c>
      <c r="K29" s="22" t="s">
        <v>20</v>
      </c>
      <c r="L29" s="20"/>
    </row>
    <row r="30" spans="1:12" s="1" customFormat="1" ht="16.5" customHeight="1">
      <c r="A30" s="8">
        <v>27</v>
      </c>
      <c r="B30" s="25" t="s">
        <v>132</v>
      </c>
      <c r="C30" s="25" t="s">
        <v>133</v>
      </c>
      <c r="D30" s="25" t="s">
        <v>16</v>
      </c>
      <c r="E30" s="25" t="s">
        <v>129</v>
      </c>
      <c r="F30" s="26" t="s">
        <v>134</v>
      </c>
      <c r="G30" s="14" t="s">
        <v>135</v>
      </c>
      <c r="H30" s="12">
        <v>82.55</v>
      </c>
      <c r="I30" s="21">
        <f>F30*0.6+H30*0.4</f>
        <v>76.988</v>
      </c>
      <c r="J30" s="8">
        <f>RANK(I30,$I$29:$I$33)</f>
        <v>2</v>
      </c>
      <c r="K30" s="22" t="s">
        <v>20</v>
      </c>
      <c r="L30" s="20"/>
    </row>
    <row r="31" spans="1:12" s="1" customFormat="1" ht="16.5" customHeight="1">
      <c r="A31" s="8">
        <v>28</v>
      </c>
      <c r="B31" s="25" t="s">
        <v>136</v>
      </c>
      <c r="C31" s="25" t="s">
        <v>137</v>
      </c>
      <c r="D31" s="25" t="s">
        <v>16</v>
      </c>
      <c r="E31" s="25" t="s">
        <v>129</v>
      </c>
      <c r="F31" s="26" t="s">
        <v>138</v>
      </c>
      <c r="G31" s="14" t="s">
        <v>139</v>
      </c>
      <c r="H31" s="12">
        <v>76.3</v>
      </c>
      <c r="I31" s="21">
        <f>F31*0.6+H31*0.4</f>
        <v>75.424</v>
      </c>
      <c r="J31" s="8">
        <f>RANK(I31,$I$29:$I$33)</f>
        <v>3</v>
      </c>
      <c r="K31" s="22" t="s">
        <v>20</v>
      </c>
      <c r="L31" s="20"/>
    </row>
    <row r="32" spans="1:12" s="1" customFormat="1" ht="16.5" customHeight="1">
      <c r="A32" s="8">
        <v>29</v>
      </c>
      <c r="B32" s="25" t="s">
        <v>140</v>
      </c>
      <c r="C32" s="25" t="s">
        <v>141</v>
      </c>
      <c r="D32" s="25" t="s">
        <v>16</v>
      </c>
      <c r="E32" s="25" t="s">
        <v>129</v>
      </c>
      <c r="F32" s="26" t="s">
        <v>142</v>
      </c>
      <c r="G32" s="14" t="s">
        <v>143</v>
      </c>
      <c r="H32" s="12">
        <v>80.35</v>
      </c>
      <c r="I32" s="21">
        <f>F32*0.6+H32*0.4</f>
        <v>74.416</v>
      </c>
      <c r="J32" s="8">
        <f>RANK(I32,$I$29:$I$33)</f>
        <v>4</v>
      </c>
      <c r="K32" s="22" t="s">
        <v>20</v>
      </c>
      <c r="L32" s="20"/>
    </row>
    <row r="33" spans="1:12" s="1" customFormat="1" ht="16.5" customHeight="1">
      <c r="A33" s="8">
        <v>30</v>
      </c>
      <c r="B33" s="25" t="s">
        <v>144</v>
      </c>
      <c r="C33" s="25" t="s">
        <v>145</v>
      </c>
      <c r="D33" s="25" t="s">
        <v>16</v>
      </c>
      <c r="E33" s="25" t="s">
        <v>129</v>
      </c>
      <c r="F33" s="26" t="s">
        <v>146</v>
      </c>
      <c r="G33" s="14" t="s">
        <v>147</v>
      </c>
      <c r="H33" s="12">
        <v>78.85</v>
      </c>
      <c r="I33" s="21">
        <f>F33*0.6+H33*0.4</f>
        <v>72.208</v>
      </c>
      <c r="J33" s="8">
        <f>RANK(I33,$I$29:$I$33)</f>
        <v>5</v>
      </c>
      <c r="K33" s="22" t="s">
        <v>20</v>
      </c>
      <c r="L33" s="20"/>
    </row>
    <row r="34" spans="1:12" s="1" customFormat="1" ht="16.5" customHeight="1">
      <c r="A34" s="8">
        <v>31</v>
      </c>
      <c r="B34" s="25" t="s">
        <v>148</v>
      </c>
      <c r="C34" s="25" t="s">
        <v>149</v>
      </c>
      <c r="D34" s="25" t="s">
        <v>16</v>
      </c>
      <c r="E34" s="25" t="s">
        <v>150</v>
      </c>
      <c r="F34" s="26" t="s">
        <v>151</v>
      </c>
      <c r="G34" s="15" t="s">
        <v>152</v>
      </c>
      <c r="H34" s="16">
        <v>82.25</v>
      </c>
      <c r="I34" s="21">
        <f>F34*0.6+H34*0.4</f>
        <v>82.868</v>
      </c>
      <c r="J34" s="8">
        <f>RANK(I34,$I$34:$I$37)</f>
        <v>1</v>
      </c>
      <c r="K34" s="22" t="s">
        <v>20</v>
      </c>
      <c r="L34" s="20"/>
    </row>
    <row r="35" spans="1:12" s="1" customFormat="1" ht="16.5" customHeight="1">
      <c r="A35" s="8">
        <v>32</v>
      </c>
      <c r="B35" s="25" t="s">
        <v>153</v>
      </c>
      <c r="C35" s="25" t="s">
        <v>154</v>
      </c>
      <c r="D35" s="25" t="s">
        <v>16</v>
      </c>
      <c r="E35" s="25" t="s">
        <v>150</v>
      </c>
      <c r="F35" s="26" t="s">
        <v>155</v>
      </c>
      <c r="G35" s="15" t="s">
        <v>156</v>
      </c>
      <c r="H35" s="16">
        <v>79.9</v>
      </c>
      <c r="I35" s="21">
        <f>F35*0.6+H35*0.4</f>
        <v>82.828</v>
      </c>
      <c r="J35" s="8">
        <f>RANK(I35,$I$34:$I$37)</f>
        <v>2</v>
      </c>
      <c r="K35" s="22" t="s">
        <v>20</v>
      </c>
      <c r="L35" s="20"/>
    </row>
    <row r="36" spans="1:12" s="1" customFormat="1" ht="16.5" customHeight="1">
      <c r="A36" s="8">
        <v>33</v>
      </c>
      <c r="B36" s="25" t="s">
        <v>157</v>
      </c>
      <c r="C36" s="25" t="s">
        <v>158</v>
      </c>
      <c r="D36" s="25" t="s">
        <v>16</v>
      </c>
      <c r="E36" s="25" t="s">
        <v>150</v>
      </c>
      <c r="F36" s="26" t="s">
        <v>159</v>
      </c>
      <c r="G36" s="15" t="s">
        <v>160</v>
      </c>
      <c r="H36" s="16">
        <v>79.95</v>
      </c>
      <c r="I36" s="21">
        <f>F36*0.6+H36*0.4</f>
        <v>82.368</v>
      </c>
      <c r="J36" s="8">
        <f>RANK(I36,$I$34:$I$37)</f>
        <v>3</v>
      </c>
      <c r="K36" s="22" t="s">
        <v>20</v>
      </c>
      <c r="L36" s="20"/>
    </row>
    <row r="37" spans="1:12" s="1" customFormat="1" ht="16.5" customHeight="1">
      <c r="A37" s="8">
        <v>34</v>
      </c>
      <c r="B37" s="25" t="s">
        <v>161</v>
      </c>
      <c r="C37" s="25" t="s">
        <v>162</v>
      </c>
      <c r="D37" s="25" t="s">
        <v>16</v>
      </c>
      <c r="E37" s="25" t="s">
        <v>150</v>
      </c>
      <c r="F37" s="26" t="s">
        <v>163</v>
      </c>
      <c r="G37" s="15" t="s">
        <v>164</v>
      </c>
      <c r="H37" s="16">
        <v>77.9</v>
      </c>
      <c r="I37" s="21">
        <f>F37*0.6+H37*0.4</f>
        <v>79.424</v>
      </c>
      <c r="J37" s="8">
        <f>RANK(I37,$I$34:$I$37)</f>
        <v>4</v>
      </c>
      <c r="K37" s="22" t="s">
        <v>20</v>
      </c>
      <c r="L37" s="20"/>
    </row>
    <row r="38" spans="1:12" s="1" customFormat="1" ht="16.5" customHeight="1">
      <c r="A38" s="8">
        <v>35</v>
      </c>
      <c r="B38" s="25" t="s">
        <v>165</v>
      </c>
      <c r="C38" s="25" t="s">
        <v>166</v>
      </c>
      <c r="D38" s="25" t="s">
        <v>167</v>
      </c>
      <c r="E38" s="25" t="s">
        <v>168</v>
      </c>
      <c r="F38" s="26" t="s">
        <v>169</v>
      </c>
      <c r="G38" s="15" t="s">
        <v>170</v>
      </c>
      <c r="H38" s="16">
        <v>81.1</v>
      </c>
      <c r="I38" s="21">
        <f>F38*0.6+H38*0.4</f>
        <v>76.312</v>
      </c>
      <c r="J38" s="8">
        <f>RANK(I38,$I$38:$I$38)</f>
        <v>1</v>
      </c>
      <c r="K38" s="22" t="s">
        <v>20</v>
      </c>
      <c r="L38" s="20"/>
    </row>
    <row r="39" spans="1:12" s="1" customFormat="1" ht="16.5" customHeight="1">
      <c r="A39" s="8">
        <v>36</v>
      </c>
      <c r="B39" s="25" t="s">
        <v>171</v>
      </c>
      <c r="C39" s="25" t="s">
        <v>172</v>
      </c>
      <c r="D39" s="25" t="s">
        <v>81</v>
      </c>
      <c r="E39" s="25" t="s">
        <v>173</v>
      </c>
      <c r="F39" s="26" t="s">
        <v>174</v>
      </c>
      <c r="G39" s="17" t="s">
        <v>175</v>
      </c>
      <c r="H39" s="12">
        <v>75.9</v>
      </c>
      <c r="I39" s="21">
        <f>F39*0.6+H39*0.4</f>
        <v>80.91600000000001</v>
      </c>
      <c r="J39" s="8">
        <f>RANK(I39,$I$39:$I$40)</f>
        <v>1</v>
      </c>
      <c r="K39" s="22" t="s">
        <v>20</v>
      </c>
      <c r="L39" s="20"/>
    </row>
    <row r="40" spans="1:12" s="1" customFormat="1" ht="16.5" customHeight="1">
      <c r="A40" s="8">
        <v>37</v>
      </c>
      <c r="B40" s="25" t="s">
        <v>176</v>
      </c>
      <c r="C40" s="25" t="s">
        <v>177</v>
      </c>
      <c r="D40" s="25" t="s">
        <v>81</v>
      </c>
      <c r="E40" s="25" t="s">
        <v>173</v>
      </c>
      <c r="F40" s="26" t="s">
        <v>178</v>
      </c>
      <c r="G40" s="17" t="s">
        <v>179</v>
      </c>
      <c r="H40" s="12">
        <v>82.15</v>
      </c>
      <c r="I40" s="21">
        <f>F40*0.6+H40*0.4</f>
        <v>80.488</v>
      </c>
      <c r="J40" s="8">
        <f>RANK(I40,$I$39:$I$40)</f>
        <v>2</v>
      </c>
      <c r="K40" s="22" t="s">
        <v>20</v>
      </c>
      <c r="L40" s="20"/>
    </row>
    <row r="41" spans="1:12" s="1" customFormat="1" ht="16.5" customHeight="1">
      <c r="A41" s="8">
        <v>38</v>
      </c>
      <c r="B41" s="25" t="s">
        <v>180</v>
      </c>
      <c r="C41" s="25" t="s">
        <v>181</v>
      </c>
      <c r="D41" s="25" t="s">
        <v>182</v>
      </c>
      <c r="E41" s="25" t="s">
        <v>183</v>
      </c>
      <c r="F41" s="26" t="s">
        <v>184</v>
      </c>
      <c r="G41" s="17" t="s">
        <v>185</v>
      </c>
      <c r="H41" s="12">
        <v>85.05</v>
      </c>
      <c r="I41" s="21">
        <f>F41*0.6+H41*0.4</f>
        <v>81.94800000000001</v>
      </c>
      <c r="J41" s="8">
        <f>RANK(I41,$I$41:$I$42)</f>
        <v>1</v>
      </c>
      <c r="K41" s="22" t="s">
        <v>20</v>
      </c>
      <c r="L41" s="20"/>
    </row>
    <row r="42" spans="1:12" s="1" customFormat="1" ht="16.5" customHeight="1">
      <c r="A42" s="8">
        <v>39</v>
      </c>
      <c r="B42" s="25" t="s">
        <v>186</v>
      </c>
      <c r="C42" s="25" t="s">
        <v>187</v>
      </c>
      <c r="D42" s="25" t="s">
        <v>182</v>
      </c>
      <c r="E42" s="25" t="s">
        <v>183</v>
      </c>
      <c r="F42" s="26" t="s">
        <v>188</v>
      </c>
      <c r="G42" s="17" t="s">
        <v>189</v>
      </c>
      <c r="H42" s="12">
        <v>82.65</v>
      </c>
      <c r="I42" s="21">
        <f>F42*0.6+H42*0.4</f>
        <v>81.156</v>
      </c>
      <c r="J42" s="8">
        <f>RANK(I42,$I$41:$I$42)</f>
        <v>2</v>
      </c>
      <c r="K42" s="22" t="s">
        <v>20</v>
      </c>
      <c r="L42" s="20"/>
    </row>
    <row r="43" spans="1:12" s="1" customFormat="1" ht="16.5" customHeight="1">
      <c r="A43" s="8">
        <v>40</v>
      </c>
      <c r="B43" s="25" t="s">
        <v>190</v>
      </c>
      <c r="C43" s="25" t="s">
        <v>191</v>
      </c>
      <c r="D43" s="25" t="s">
        <v>192</v>
      </c>
      <c r="E43" s="25" t="s">
        <v>193</v>
      </c>
      <c r="F43" s="26" t="s">
        <v>194</v>
      </c>
      <c r="G43" s="15" t="s">
        <v>195</v>
      </c>
      <c r="H43" s="16">
        <v>84.05</v>
      </c>
      <c r="I43" s="21">
        <f>F43*0.6+H43*0.4</f>
        <v>76.544</v>
      </c>
      <c r="J43" s="8">
        <f aca="true" t="shared" si="0" ref="J43:J56">RANK(I43,$I$43:$I$48)</f>
        <v>1</v>
      </c>
      <c r="K43" s="22" t="s">
        <v>20</v>
      </c>
      <c r="L43" s="20"/>
    </row>
    <row r="44" spans="1:12" s="1" customFormat="1" ht="16.5" customHeight="1">
      <c r="A44" s="8">
        <v>41</v>
      </c>
      <c r="B44" s="25" t="s">
        <v>196</v>
      </c>
      <c r="C44" s="25" t="s">
        <v>197</v>
      </c>
      <c r="D44" s="25" t="s">
        <v>192</v>
      </c>
      <c r="E44" s="25" t="s">
        <v>193</v>
      </c>
      <c r="F44" s="26" t="s">
        <v>198</v>
      </c>
      <c r="G44" s="15" t="s">
        <v>199</v>
      </c>
      <c r="H44" s="16">
        <v>80.2</v>
      </c>
      <c r="I44" s="21">
        <f>F44*0.6+H44*0.4</f>
        <v>74.416</v>
      </c>
      <c r="J44" s="8">
        <f t="shared" si="0"/>
        <v>2</v>
      </c>
      <c r="K44" s="22" t="s">
        <v>20</v>
      </c>
      <c r="L44" s="20"/>
    </row>
    <row r="45" spans="1:12" s="1" customFormat="1" ht="16.5" customHeight="1">
      <c r="A45" s="8">
        <v>42</v>
      </c>
      <c r="B45" s="25" t="s">
        <v>200</v>
      </c>
      <c r="C45" s="25" t="s">
        <v>201</v>
      </c>
      <c r="D45" s="25" t="s">
        <v>192</v>
      </c>
      <c r="E45" s="25" t="s">
        <v>193</v>
      </c>
      <c r="F45" s="26" t="s">
        <v>202</v>
      </c>
      <c r="G45" s="15" t="s">
        <v>203</v>
      </c>
      <c r="H45" s="16">
        <v>78.8</v>
      </c>
      <c r="I45" s="21">
        <f>F45*0.6+H45*0.4</f>
        <v>70.988</v>
      </c>
      <c r="J45" s="8">
        <f t="shared" si="0"/>
        <v>3</v>
      </c>
      <c r="K45" s="22" t="s">
        <v>20</v>
      </c>
      <c r="L45" s="20"/>
    </row>
    <row r="46" spans="1:12" s="1" customFormat="1" ht="16.5" customHeight="1">
      <c r="A46" s="8">
        <v>43</v>
      </c>
      <c r="B46" s="25" t="s">
        <v>204</v>
      </c>
      <c r="C46" s="25" t="s">
        <v>205</v>
      </c>
      <c r="D46" s="25" t="s">
        <v>192</v>
      </c>
      <c r="E46" s="25" t="s">
        <v>193</v>
      </c>
      <c r="F46" s="26" t="s">
        <v>206</v>
      </c>
      <c r="G46" s="15" t="s">
        <v>207</v>
      </c>
      <c r="H46" s="16">
        <v>73.45</v>
      </c>
      <c r="I46" s="21">
        <f>F46*0.6+H46*0.4</f>
        <v>70.36</v>
      </c>
      <c r="J46" s="8">
        <f t="shared" si="0"/>
        <v>4</v>
      </c>
      <c r="K46" s="22" t="s">
        <v>20</v>
      </c>
      <c r="L46" s="20"/>
    </row>
    <row r="47" spans="1:12" s="1" customFormat="1" ht="16.5" customHeight="1">
      <c r="A47" s="8">
        <v>44</v>
      </c>
      <c r="B47" s="25" t="s">
        <v>208</v>
      </c>
      <c r="C47" s="25" t="s">
        <v>209</v>
      </c>
      <c r="D47" s="25" t="s">
        <v>192</v>
      </c>
      <c r="E47" s="25" t="s">
        <v>193</v>
      </c>
      <c r="F47" s="26" t="s">
        <v>210</v>
      </c>
      <c r="G47" s="15" t="s">
        <v>211</v>
      </c>
      <c r="H47" s="16">
        <v>69.25</v>
      </c>
      <c r="I47" s="21">
        <f>F47*0.6+H47*0.4</f>
        <v>70.024</v>
      </c>
      <c r="J47" s="8">
        <f t="shared" si="0"/>
        <v>5</v>
      </c>
      <c r="K47" s="22" t="s">
        <v>20</v>
      </c>
      <c r="L47" s="20"/>
    </row>
    <row r="48" spans="1:12" s="1" customFormat="1" ht="16.5" customHeight="1">
      <c r="A48" s="8">
        <v>45</v>
      </c>
      <c r="B48" s="25" t="s">
        <v>212</v>
      </c>
      <c r="C48" s="25" t="s">
        <v>213</v>
      </c>
      <c r="D48" s="25" t="s">
        <v>192</v>
      </c>
      <c r="E48" s="25" t="s">
        <v>193</v>
      </c>
      <c r="F48" s="26" t="s">
        <v>198</v>
      </c>
      <c r="G48" s="15" t="s">
        <v>214</v>
      </c>
      <c r="H48" s="16">
        <v>66.9</v>
      </c>
      <c r="I48" s="21">
        <f>F48*0.6+H48*0.4</f>
        <v>69.096</v>
      </c>
      <c r="J48" s="8">
        <f t="shared" si="0"/>
        <v>6</v>
      </c>
      <c r="K48" s="22" t="s">
        <v>20</v>
      </c>
      <c r="L48" s="20"/>
    </row>
    <row r="49" spans="1:12" s="1" customFormat="1" ht="16.5" customHeight="1">
      <c r="A49" s="8">
        <v>46</v>
      </c>
      <c r="B49" s="25" t="s">
        <v>215</v>
      </c>
      <c r="C49" s="25" t="s">
        <v>216</v>
      </c>
      <c r="D49" s="25" t="s">
        <v>217</v>
      </c>
      <c r="E49" s="25" t="s">
        <v>218</v>
      </c>
      <c r="F49" s="26" t="s">
        <v>219</v>
      </c>
      <c r="G49" s="15" t="s">
        <v>220</v>
      </c>
      <c r="H49" s="16">
        <v>85.25</v>
      </c>
      <c r="I49" s="21">
        <f>F49*0.6+H49*0.4</f>
        <v>85.136</v>
      </c>
      <c r="J49" s="8">
        <f>RANK(I49,$I$49:$I$53)</f>
        <v>1</v>
      </c>
      <c r="K49" s="22" t="s">
        <v>20</v>
      </c>
      <c r="L49" s="20"/>
    </row>
    <row r="50" spans="1:12" s="1" customFormat="1" ht="16.5" customHeight="1">
      <c r="A50" s="8">
        <v>47</v>
      </c>
      <c r="B50" s="25" t="s">
        <v>221</v>
      </c>
      <c r="C50" s="25" t="s">
        <v>222</v>
      </c>
      <c r="D50" s="25" t="s">
        <v>217</v>
      </c>
      <c r="E50" s="25" t="s">
        <v>218</v>
      </c>
      <c r="F50" s="26" t="s">
        <v>223</v>
      </c>
      <c r="G50" s="15" t="s">
        <v>36</v>
      </c>
      <c r="H50" s="16">
        <v>90.45</v>
      </c>
      <c r="I50" s="21">
        <f>F50*0.6+H50*0.4</f>
        <v>83.72399999999999</v>
      </c>
      <c r="J50" s="8">
        <f>RANK(I50,$I$49:$I$53)</f>
        <v>2</v>
      </c>
      <c r="K50" s="22" t="s">
        <v>20</v>
      </c>
      <c r="L50" s="20"/>
    </row>
    <row r="51" spans="1:12" s="1" customFormat="1" ht="16.5" customHeight="1">
      <c r="A51" s="8">
        <v>48</v>
      </c>
      <c r="B51" s="25" t="s">
        <v>224</v>
      </c>
      <c r="C51" s="25" t="s">
        <v>225</v>
      </c>
      <c r="D51" s="25" t="s">
        <v>217</v>
      </c>
      <c r="E51" s="25" t="s">
        <v>218</v>
      </c>
      <c r="F51" s="26" t="s">
        <v>226</v>
      </c>
      <c r="G51" s="15" t="s">
        <v>46</v>
      </c>
      <c r="H51" s="16">
        <v>84.5</v>
      </c>
      <c r="I51" s="21">
        <f>F51*0.6+H51*0.4</f>
        <v>81.32000000000001</v>
      </c>
      <c r="J51" s="8">
        <f>RANK(I51,$I$49:$I$53)</f>
        <v>3</v>
      </c>
      <c r="K51" s="22" t="s">
        <v>20</v>
      </c>
      <c r="L51" s="20"/>
    </row>
    <row r="52" spans="1:12" s="1" customFormat="1" ht="16.5" customHeight="1">
      <c r="A52" s="8">
        <v>49</v>
      </c>
      <c r="B52" s="25" t="s">
        <v>227</v>
      </c>
      <c r="C52" s="25" t="s">
        <v>228</v>
      </c>
      <c r="D52" s="25" t="s">
        <v>217</v>
      </c>
      <c r="E52" s="25" t="s">
        <v>218</v>
      </c>
      <c r="F52" s="26" t="s">
        <v>229</v>
      </c>
      <c r="G52" s="15" t="s">
        <v>230</v>
      </c>
      <c r="H52" s="16">
        <v>85.45</v>
      </c>
      <c r="I52" s="21">
        <f>F52*0.6+H52*0.4</f>
        <v>79.684</v>
      </c>
      <c r="J52" s="8">
        <f>RANK(I52,$I$49:$I$53)</f>
        <v>4</v>
      </c>
      <c r="K52" s="22" t="s">
        <v>20</v>
      </c>
      <c r="L52" s="20"/>
    </row>
    <row r="53" spans="1:12" s="1" customFormat="1" ht="16.5" customHeight="1">
      <c r="A53" s="8">
        <v>50</v>
      </c>
      <c r="B53" s="25" t="s">
        <v>231</v>
      </c>
      <c r="C53" s="25" t="s">
        <v>232</v>
      </c>
      <c r="D53" s="25" t="s">
        <v>217</v>
      </c>
      <c r="E53" s="25" t="s">
        <v>218</v>
      </c>
      <c r="F53" s="26" t="s">
        <v>233</v>
      </c>
      <c r="G53" s="15" t="s">
        <v>234</v>
      </c>
      <c r="H53" s="16">
        <v>79.4</v>
      </c>
      <c r="I53" s="21">
        <f>F53*0.6+H53*0.4</f>
        <v>78.944</v>
      </c>
      <c r="J53" s="8">
        <f>RANK(I53,$I$49:$I$53)</f>
        <v>5</v>
      </c>
      <c r="K53" s="22" t="s">
        <v>20</v>
      </c>
      <c r="L53" s="20"/>
    </row>
    <row r="54" spans="1:12" s="1" customFormat="1" ht="16.5" customHeight="1">
      <c r="A54" s="8">
        <v>51</v>
      </c>
      <c r="B54" s="25" t="s">
        <v>235</v>
      </c>
      <c r="C54" s="25" t="s">
        <v>236</v>
      </c>
      <c r="D54" s="25" t="s">
        <v>217</v>
      </c>
      <c r="E54" s="25" t="s">
        <v>237</v>
      </c>
      <c r="F54" s="26" t="s">
        <v>238</v>
      </c>
      <c r="G54" s="15" t="s">
        <v>239</v>
      </c>
      <c r="H54" s="18">
        <v>85.15</v>
      </c>
      <c r="I54" s="21">
        <f>F54*0.6+H54*0.4</f>
        <v>83.86</v>
      </c>
      <c r="J54" s="8">
        <f>RANK(I54,$I$54:$I$58)</f>
        <v>1</v>
      </c>
      <c r="K54" s="22" t="s">
        <v>20</v>
      </c>
      <c r="L54" s="20"/>
    </row>
    <row r="55" spans="1:12" s="1" customFormat="1" ht="16.5" customHeight="1">
      <c r="A55" s="8">
        <v>52</v>
      </c>
      <c r="B55" s="25" t="s">
        <v>240</v>
      </c>
      <c r="C55" s="25" t="s">
        <v>241</v>
      </c>
      <c r="D55" s="25" t="s">
        <v>217</v>
      </c>
      <c r="E55" s="25" t="s">
        <v>237</v>
      </c>
      <c r="F55" s="26" t="s">
        <v>242</v>
      </c>
      <c r="G55" s="15" t="s">
        <v>243</v>
      </c>
      <c r="H55" s="18">
        <v>82.25</v>
      </c>
      <c r="I55" s="21">
        <f>F55*0.6+H55*0.4</f>
        <v>83.14399999999999</v>
      </c>
      <c r="J55" s="8">
        <f>RANK(I55,$I$54:$I$58)</f>
        <v>2</v>
      </c>
      <c r="K55" s="22" t="s">
        <v>20</v>
      </c>
      <c r="L55" s="20"/>
    </row>
    <row r="56" spans="1:12" s="1" customFormat="1" ht="16.5" customHeight="1">
      <c r="A56" s="8">
        <v>53</v>
      </c>
      <c r="B56" s="25" t="s">
        <v>244</v>
      </c>
      <c r="C56" s="25" t="s">
        <v>245</v>
      </c>
      <c r="D56" s="25" t="s">
        <v>217</v>
      </c>
      <c r="E56" s="25" t="s">
        <v>237</v>
      </c>
      <c r="F56" s="26" t="s">
        <v>246</v>
      </c>
      <c r="G56" s="15" t="s">
        <v>247</v>
      </c>
      <c r="H56" s="18">
        <v>85.85</v>
      </c>
      <c r="I56" s="21">
        <f>F56*0.6+H56*0.4</f>
        <v>81.476</v>
      </c>
      <c r="J56" s="8">
        <f>RANK(I56,$I$54:$I$58)</f>
        <v>3</v>
      </c>
      <c r="K56" s="22" t="s">
        <v>20</v>
      </c>
      <c r="L56" s="20"/>
    </row>
    <row r="57" spans="1:12" s="1" customFormat="1" ht="16.5" customHeight="1">
      <c r="A57" s="8">
        <v>54</v>
      </c>
      <c r="B57" s="25" t="s">
        <v>248</v>
      </c>
      <c r="C57" s="25" t="s">
        <v>249</v>
      </c>
      <c r="D57" s="25" t="s">
        <v>217</v>
      </c>
      <c r="E57" s="25" t="s">
        <v>237</v>
      </c>
      <c r="F57" s="26" t="s">
        <v>130</v>
      </c>
      <c r="G57" s="15" t="s">
        <v>250</v>
      </c>
      <c r="H57" s="18">
        <v>81.6</v>
      </c>
      <c r="I57" s="21">
        <f>F57*0.6+H57*0.4</f>
        <v>81.34800000000001</v>
      </c>
      <c r="J57" s="8">
        <f>RANK(I57,$I$54:$I$58)</f>
        <v>4</v>
      </c>
      <c r="K57" s="22" t="s">
        <v>20</v>
      </c>
      <c r="L57" s="20"/>
    </row>
    <row r="58" spans="1:12" s="1" customFormat="1" ht="16.5" customHeight="1">
      <c r="A58" s="8">
        <v>55</v>
      </c>
      <c r="B58" s="25" t="s">
        <v>251</v>
      </c>
      <c r="C58" s="25" t="s">
        <v>252</v>
      </c>
      <c r="D58" s="25" t="s">
        <v>217</v>
      </c>
      <c r="E58" s="25" t="s">
        <v>237</v>
      </c>
      <c r="F58" s="26" t="s">
        <v>188</v>
      </c>
      <c r="G58" s="15" t="s">
        <v>253</v>
      </c>
      <c r="H58" s="18">
        <v>82.05</v>
      </c>
      <c r="I58" s="21">
        <f>F58*0.6+H58*0.4</f>
        <v>80.916</v>
      </c>
      <c r="J58" s="8">
        <f>RANK(I58,$I$54:$I$58)</f>
        <v>5</v>
      </c>
      <c r="K58" s="22" t="s">
        <v>20</v>
      </c>
      <c r="L58" s="20"/>
    </row>
    <row r="59" spans="1:12" s="1" customFormat="1" ht="16.5" customHeight="1">
      <c r="A59" s="8">
        <v>56</v>
      </c>
      <c r="B59" s="25" t="s">
        <v>254</v>
      </c>
      <c r="C59" s="25" t="s">
        <v>255</v>
      </c>
      <c r="D59" s="25" t="s">
        <v>217</v>
      </c>
      <c r="E59" s="25" t="s">
        <v>256</v>
      </c>
      <c r="F59" s="26" t="s">
        <v>257</v>
      </c>
      <c r="G59" s="15" t="s">
        <v>88</v>
      </c>
      <c r="H59" s="16">
        <v>83.75</v>
      </c>
      <c r="I59" s="21">
        <f>F59*0.6+H59*0.4</f>
        <v>81.94399999999999</v>
      </c>
      <c r="J59" s="8">
        <f>RANK(I59,$I$59:$I$63)</f>
        <v>1</v>
      </c>
      <c r="K59" s="22" t="s">
        <v>20</v>
      </c>
      <c r="L59" s="20"/>
    </row>
    <row r="60" spans="1:12" s="1" customFormat="1" ht="16.5" customHeight="1">
      <c r="A60" s="8">
        <v>57</v>
      </c>
      <c r="B60" s="25" t="s">
        <v>258</v>
      </c>
      <c r="C60" s="25" t="s">
        <v>259</v>
      </c>
      <c r="D60" s="25" t="s">
        <v>217</v>
      </c>
      <c r="E60" s="25" t="s">
        <v>256</v>
      </c>
      <c r="F60" s="26" t="s">
        <v>260</v>
      </c>
      <c r="G60" s="15" t="s">
        <v>261</v>
      </c>
      <c r="H60" s="16">
        <v>84.3</v>
      </c>
      <c r="I60" s="21">
        <f>F60*0.6+H60*0.4</f>
        <v>81.924</v>
      </c>
      <c r="J60" s="8">
        <f>RANK(I60,$I$59:$I$63)</f>
        <v>2</v>
      </c>
      <c r="K60" s="22" t="s">
        <v>20</v>
      </c>
      <c r="L60" s="20"/>
    </row>
    <row r="61" spans="1:12" s="1" customFormat="1" ht="16.5" customHeight="1">
      <c r="A61" s="8">
        <v>58</v>
      </c>
      <c r="B61" s="25" t="s">
        <v>262</v>
      </c>
      <c r="C61" s="25" t="s">
        <v>263</v>
      </c>
      <c r="D61" s="25" t="s">
        <v>217</v>
      </c>
      <c r="E61" s="25" t="s">
        <v>256</v>
      </c>
      <c r="F61" s="26" t="s">
        <v>226</v>
      </c>
      <c r="G61" s="15" t="s">
        <v>100</v>
      </c>
      <c r="H61" s="16">
        <v>85</v>
      </c>
      <c r="I61" s="21">
        <f>F61*0.6+H61*0.4</f>
        <v>81.52000000000001</v>
      </c>
      <c r="J61" s="8">
        <f>RANK(I61,$I$59:$I$63)</f>
        <v>3</v>
      </c>
      <c r="K61" s="22" t="s">
        <v>20</v>
      </c>
      <c r="L61" s="20"/>
    </row>
    <row r="62" spans="1:12" s="1" customFormat="1" ht="16.5" customHeight="1">
      <c r="A62" s="8">
        <v>59</v>
      </c>
      <c r="B62" s="25" t="s">
        <v>264</v>
      </c>
      <c r="C62" s="25" t="s">
        <v>265</v>
      </c>
      <c r="D62" s="25" t="s">
        <v>217</v>
      </c>
      <c r="E62" s="25" t="s">
        <v>256</v>
      </c>
      <c r="F62" s="26" t="s">
        <v>178</v>
      </c>
      <c r="G62" s="15" t="s">
        <v>266</v>
      </c>
      <c r="H62" s="16">
        <v>83.35</v>
      </c>
      <c r="I62" s="21">
        <f>F62*0.6+H62*0.4</f>
        <v>80.96799999999999</v>
      </c>
      <c r="J62" s="8">
        <f>RANK(I62,$I$59:$I$63)</f>
        <v>4</v>
      </c>
      <c r="K62" s="22" t="s">
        <v>20</v>
      </c>
      <c r="L62" s="20"/>
    </row>
    <row r="63" spans="1:12" s="1" customFormat="1" ht="16.5" customHeight="1">
      <c r="A63" s="8">
        <v>60</v>
      </c>
      <c r="B63" s="25" t="s">
        <v>267</v>
      </c>
      <c r="C63" s="25" t="s">
        <v>268</v>
      </c>
      <c r="D63" s="25" t="s">
        <v>217</v>
      </c>
      <c r="E63" s="25" t="s">
        <v>256</v>
      </c>
      <c r="F63" s="26" t="s">
        <v>269</v>
      </c>
      <c r="G63" s="15" t="s">
        <v>270</v>
      </c>
      <c r="H63" s="16">
        <v>84.7</v>
      </c>
      <c r="I63" s="21">
        <f>F63*0.6+H63*0.4</f>
        <v>78.916</v>
      </c>
      <c r="J63" s="8">
        <f>RANK(I63,$I$59:$I$63)</f>
        <v>5</v>
      </c>
      <c r="K63" s="22" t="s">
        <v>20</v>
      </c>
      <c r="L63" s="20"/>
    </row>
    <row r="64" spans="1:12" s="1" customFormat="1" ht="16.5" customHeight="1">
      <c r="A64" s="8">
        <v>61</v>
      </c>
      <c r="B64" s="25" t="s">
        <v>271</v>
      </c>
      <c r="C64" s="25" t="s">
        <v>272</v>
      </c>
      <c r="D64" s="25" t="s">
        <v>217</v>
      </c>
      <c r="E64" s="25" t="s">
        <v>273</v>
      </c>
      <c r="F64" s="26" t="s">
        <v>155</v>
      </c>
      <c r="G64" s="14" t="s">
        <v>110</v>
      </c>
      <c r="H64" s="8">
        <v>80.15</v>
      </c>
      <c r="I64" s="21">
        <f>F64*0.6+H64*0.4</f>
        <v>82.928</v>
      </c>
      <c r="J64" s="8">
        <f>RANK(I64,$I$64:$I$68)</f>
        <v>1</v>
      </c>
      <c r="K64" s="22" t="s">
        <v>20</v>
      </c>
      <c r="L64" s="20"/>
    </row>
    <row r="65" spans="1:12" s="1" customFormat="1" ht="16.5" customHeight="1">
      <c r="A65" s="8">
        <v>62</v>
      </c>
      <c r="B65" s="25" t="s">
        <v>274</v>
      </c>
      <c r="C65" s="25" t="s">
        <v>275</v>
      </c>
      <c r="D65" s="25" t="s">
        <v>217</v>
      </c>
      <c r="E65" s="25" t="s">
        <v>273</v>
      </c>
      <c r="F65" s="26" t="s">
        <v>276</v>
      </c>
      <c r="G65" s="14" t="s">
        <v>139</v>
      </c>
      <c r="H65" s="8">
        <v>85.9</v>
      </c>
      <c r="I65" s="21">
        <f>F65*0.6+H65*0.4</f>
        <v>82.60000000000001</v>
      </c>
      <c r="J65" s="8">
        <f>RANK(I65,$I$64:$I$68)</f>
        <v>2</v>
      </c>
      <c r="K65" s="22" t="s">
        <v>20</v>
      </c>
      <c r="L65" s="20"/>
    </row>
    <row r="66" spans="1:12" s="1" customFormat="1" ht="16.5" customHeight="1">
      <c r="A66" s="8">
        <v>63</v>
      </c>
      <c r="B66" s="25" t="s">
        <v>277</v>
      </c>
      <c r="C66" s="25" t="s">
        <v>278</v>
      </c>
      <c r="D66" s="25" t="s">
        <v>217</v>
      </c>
      <c r="E66" s="25" t="s">
        <v>273</v>
      </c>
      <c r="F66" s="26" t="s">
        <v>279</v>
      </c>
      <c r="G66" s="14" t="s">
        <v>118</v>
      </c>
      <c r="H66" s="8">
        <v>79.3</v>
      </c>
      <c r="I66" s="21">
        <f>F66*0.6+H66*0.4</f>
        <v>82.144</v>
      </c>
      <c r="J66" s="8">
        <f>RANK(I66,$I$64:$I$68)</f>
        <v>3</v>
      </c>
      <c r="K66" s="22" t="s">
        <v>20</v>
      </c>
      <c r="L66" s="20"/>
    </row>
    <row r="67" spans="1:12" s="1" customFormat="1" ht="16.5" customHeight="1">
      <c r="A67" s="8">
        <v>64</v>
      </c>
      <c r="B67" s="25" t="s">
        <v>280</v>
      </c>
      <c r="C67" s="25" t="s">
        <v>281</v>
      </c>
      <c r="D67" s="25" t="s">
        <v>217</v>
      </c>
      <c r="E67" s="25" t="s">
        <v>273</v>
      </c>
      <c r="F67" s="26" t="s">
        <v>282</v>
      </c>
      <c r="G67" s="14" t="s">
        <v>283</v>
      </c>
      <c r="H67" s="8">
        <v>88.25</v>
      </c>
      <c r="I67" s="21">
        <f>F67*0.6+H67*0.4</f>
        <v>81.896</v>
      </c>
      <c r="J67" s="8">
        <f>RANK(I67,$I$64:$I$68)</f>
        <v>4</v>
      </c>
      <c r="K67" s="22" t="s">
        <v>20</v>
      </c>
      <c r="L67" s="20"/>
    </row>
    <row r="68" spans="1:12" s="1" customFormat="1" ht="16.5" customHeight="1">
      <c r="A68" s="8">
        <v>65</v>
      </c>
      <c r="B68" s="25" t="s">
        <v>284</v>
      </c>
      <c r="C68" s="25" t="s">
        <v>285</v>
      </c>
      <c r="D68" s="25" t="s">
        <v>217</v>
      </c>
      <c r="E68" s="25" t="s">
        <v>273</v>
      </c>
      <c r="F68" s="26" t="s">
        <v>279</v>
      </c>
      <c r="G68" s="14" t="s">
        <v>135</v>
      </c>
      <c r="H68" s="8">
        <v>77.45</v>
      </c>
      <c r="I68" s="21">
        <f>F68*0.6+H68*0.4</f>
        <v>81.404</v>
      </c>
      <c r="J68" s="8">
        <f>RANK(I68,$I$64:$I$68)</f>
        <v>5</v>
      </c>
      <c r="K68" s="22" t="s">
        <v>20</v>
      </c>
      <c r="L68" s="20"/>
    </row>
    <row r="69" spans="1:12" s="1" customFormat="1" ht="16.5" customHeight="1">
      <c r="A69" s="8">
        <v>66</v>
      </c>
      <c r="B69" s="27" t="s">
        <v>286</v>
      </c>
      <c r="C69" s="25" t="s">
        <v>287</v>
      </c>
      <c r="D69" s="25" t="s">
        <v>217</v>
      </c>
      <c r="E69" s="25" t="s">
        <v>288</v>
      </c>
      <c r="F69" s="26" t="s">
        <v>289</v>
      </c>
      <c r="G69" s="14" t="s">
        <v>290</v>
      </c>
      <c r="H69" s="8">
        <v>82.2</v>
      </c>
      <c r="I69" s="21">
        <f>F69*0.6+H69*0.4</f>
        <v>82.212</v>
      </c>
      <c r="J69" s="8">
        <f>RANK(I69,$I$69:$I$73)</f>
        <v>1</v>
      </c>
      <c r="K69" s="22" t="s">
        <v>20</v>
      </c>
      <c r="L69" s="20"/>
    </row>
    <row r="70" spans="1:12" s="1" customFormat="1" ht="16.5" customHeight="1">
      <c r="A70" s="8">
        <v>67</v>
      </c>
      <c r="B70" s="27" t="s">
        <v>291</v>
      </c>
      <c r="C70" s="25" t="s">
        <v>292</v>
      </c>
      <c r="D70" s="25" t="s">
        <v>217</v>
      </c>
      <c r="E70" s="25" t="s">
        <v>288</v>
      </c>
      <c r="F70" s="26" t="s">
        <v>293</v>
      </c>
      <c r="G70" s="14" t="s">
        <v>294</v>
      </c>
      <c r="H70" s="8">
        <v>85.75</v>
      </c>
      <c r="I70" s="21">
        <f>F70*0.6+H70*0.4</f>
        <v>79.864</v>
      </c>
      <c r="J70" s="8">
        <f>RANK(I70,$I$69:$I$73)</f>
        <v>2</v>
      </c>
      <c r="K70" s="22" t="s">
        <v>20</v>
      </c>
      <c r="L70" s="20"/>
    </row>
    <row r="71" spans="1:12" s="1" customFormat="1" ht="16.5" customHeight="1">
      <c r="A71" s="8">
        <v>68</v>
      </c>
      <c r="B71" s="27" t="s">
        <v>295</v>
      </c>
      <c r="C71" s="25" t="s">
        <v>296</v>
      </c>
      <c r="D71" s="25" t="s">
        <v>217</v>
      </c>
      <c r="E71" s="25" t="s">
        <v>288</v>
      </c>
      <c r="F71" s="26" t="s">
        <v>297</v>
      </c>
      <c r="G71" s="14" t="s">
        <v>298</v>
      </c>
      <c r="H71" s="8">
        <v>76.75</v>
      </c>
      <c r="I71" s="21">
        <f>F71*0.6+H71*0.4</f>
        <v>79.384</v>
      </c>
      <c r="J71" s="8">
        <f>RANK(I71,$I$69:$I$73)</f>
        <v>3</v>
      </c>
      <c r="K71" s="22" t="s">
        <v>20</v>
      </c>
      <c r="L71" s="20"/>
    </row>
    <row r="72" spans="1:12" s="1" customFormat="1" ht="16.5" customHeight="1">
      <c r="A72" s="8">
        <v>69</v>
      </c>
      <c r="B72" s="27" t="s">
        <v>299</v>
      </c>
      <c r="C72" s="25" t="s">
        <v>300</v>
      </c>
      <c r="D72" s="25" t="s">
        <v>217</v>
      </c>
      <c r="E72" s="25" t="s">
        <v>288</v>
      </c>
      <c r="F72" s="26" t="s">
        <v>301</v>
      </c>
      <c r="G72" s="14" t="s">
        <v>170</v>
      </c>
      <c r="H72" s="8">
        <v>80</v>
      </c>
      <c r="I72" s="21">
        <f>F72*0.6+H72*0.4</f>
        <v>77.852</v>
      </c>
      <c r="J72" s="8">
        <f>RANK(I72,$I$69:$I$73)</f>
        <v>4</v>
      </c>
      <c r="K72" s="22" t="s">
        <v>20</v>
      </c>
      <c r="L72" s="20"/>
    </row>
    <row r="73" spans="1:12" s="1" customFormat="1" ht="16.5" customHeight="1">
      <c r="A73" s="8">
        <v>70</v>
      </c>
      <c r="B73" s="27" t="s">
        <v>302</v>
      </c>
      <c r="C73" s="25" t="s">
        <v>303</v>
      </c>
      <c r="D73" s="25" t="s">
        <v>217</v>
      </c>
      <c r="E73" s="25" t="s">
        <v>288</v>
      </c>
      <c r="F73" s="26" t="s">
        <v>304</v>
      </c>
      <c r="G73" s="14" t="s">
        <v>164</v>
      </c>
      <c r="H73" s="8">
        <v>81.5</v>
      </c>
      <c r="I73" s="21">
        <f>F73*0.6+H73*0.4</f>
        <v>76.892</v>
      </c>
      <c r="J73" s="8">
        <f>RANK(I73,$I$69:$I$73)</f>
        <v>5</v>
      </c>
      <c r="K73" s="22" t="s">
        <v>20</v>
      </c>
      <c r="L73" s="20"/>
    </row>
    <row r="74" spans="1:12" s="1" customFormat="1" ht="16.5" customHeight="1">
      <c r="A74" s="8">
        <v>71</v>
      </c>
      <c r="B74" s="25" t="s">
        <v>305</v>
      </c>
      <c r="C74" s="25" t="s">
        <v>306</v>
      </c>
      <c r="D74" s="25" t="s">
        <v>217</v>
      </c>
      <c r="E74" s="25" t="s">
        <v>307</v>
      </c>
      <c r="F74" s="26" t="s">
        <v>308</v>
      </c>
      <c r="G74" s="14" t="s">
        <v>309</v>
      </c>
      <c r="H74" s="8">
        <v>81.35</v>
      </c>
      <c r="I74" s="21">
        <f>F74*0.6+H74*0.4</f>
        <v>83.984</v>
      </c>
      <c r="J74" s="8">
        <f>RANK(I74,$I$74:$I$78)</f>
        <v>1</v>
      </c>
      <c r="K74" s="22" t="s">
        <v>20</v>
      </c>
      <c r="L74" s="20"/>
    </row>
    <row r="75" spans="1:12" s="1" customFormat="1" ht="16.5" customHeight="1">
      <c r="A75" s="8">
        <v>72</v>
      </c>
      <c r="B75" s="25" t="s">
        <v>310</v>
      </c>
      <c r="C75" s="25" t="s">
        <v>311</v>
      </c>
      <c r="D75" s="25" t="s">
        <v>217</v>
      </c>
      <c r="E75" s="25" t="s">
        <v>307</v>
      </c>
      <c r="F75" s="26" t="s">
        <v>242</v>
      </c>
      <c r="G75" s="14" t="s">
        <v>175</v>
      </c>
      <c r="H75" s="8">
        <v>80.6</v>
      </c>
      <c r="I75" s="21">
        <f>F75*0.6+H75*0.4</f>
        <v>82.484</v>
      </c>
      <c r="J75" s="8">
        <f>RANK(I75,$I$74:$I$78)</f>
        <v>2</v>
      </c>
      <c r="K75" s="22" t="s">
        <v>20</v>
      </c>
      <c r="L75" s="20"/>
    </row>
    <row r="76" spans="1:12" s="1" customFormat="1" ht="16.5" customHeight="1">
      <c r="A76" s="8">
        <v>73</v>
      </c>
      <c r="B76" s="25" t="s">
        <v>312</v>
      </c>
      <c r="C76" s="25" t="s">
        <v>313</v>
      </c>
      <c r="D76" s="25" t="s">
        <v>217</v>
      </c>
      <c r="E76" s="25" t="s">
        <v>307</v>
      </c>
      <c r="F76" s="26" t="s">
        <v>314</v>
      </c>
      <c r="G76" s="14" t="s">
        <v>315</v>
      </c>
      <c r="H76" s="8">
        <v>84.55</v>
      </c>
      <c r="I76" s="21">
        <f>F76*0.6+H76*0.4</f>
        <v>82.216</v>
      </c>
      <c r="J76" s="8">
        <f>RANK(I76,$I$74:$I$78)</f>
        <v>3</v>
      </c>
      <c r="K76" s="22" t="s">
        <v>20</v>
      </c>
      <c r="L76" s="20"/>
    </row>
    <row r="77" spans="1:12" s="1" customFormat="1" ht="16.5" customHeight="1">
      <c r="A77" s="8">
        <v>74</v>
      </c>
      <c r="B77" s="25" t="s">
        <v>316</v>
      </c>
      <c r="C77" s="25" t="s">
        <v>317</v>
      </c>
      <c r="D77" s="25" t="s">
        <v>217</v>
      </c>
      <c r="E77" s="25" t="s">
        <v>307</v>
      </c>
      <c r="F77" s="26" t="s">
        <v>318</v>
      </c>
      <c r="G77" s="14" t="s">
        <v>319</v>
      </c>
      <c r="H77" s="8">
        <v>82.2</v>
      </c>
      <c r="I77" s="21">
        <f>F77*0.6+H77*0.4</f>
        <v>80.328</v>
      </c>
      <c r="J77" s="8">
        <f>RANK(I77,$I$74:$I$78)</f>
        <v>4</v>
      </c>
      <c r="K77" s="22" t="s">
        <v>20</v>
      </c>
      <c r="L77" s="20"/>
    </row>
    <row r="78" spans="1:12" s="1" customFormat="1" ht="16.5" customHeight="1">
      <c r="A78" s="8">
        <v>75</v>
      </c>
      <c r="B78" s="25" t="s">
        <v>320</v>
      </c>
      <c r="C78" s="25" t="s">
        <v>321</v>
      </c>
      <c r="D78" s="25" t="s">
        <v>217</v>
      </c>
      <c r="E78" s="25" t="s">
        <v>307</v>
      </c>
      <c r="F78" s="26" t="s">
        <v>322</v>
      </c>
      <c r="G78" s="14" t="s">
        <v>323</v>
      </c>
      <c r="H78" s="8">
        <v>81.75</v>
      </c>
      <c r="I78" s="21">
        <f>F78*0.6+H78*0.4</f>
        <v>80.184</v>
      </c>
      <c r="J78" s="8">
        <f>RANK(I78,$I$74:$I$78)</f>
        <v>5</v>
      </c>
      <c r="K78" s="22" t="s">
        <v>20</v>
      </c>
      <c r="L78" s="20"/>
    </row>
    <row r="79" spans="1:12" s="1" customFormat="1" ht="16.5" customHeight="1">
      <c r="A79" s="8">
        <v>76</v>
      </c>
      <c r="B79" s="25" t="s">
        <v>324</v>
      </c>
      <c r="C79" s="25" t="s">
        <v>325</v>
      </c>
      <c r="D79" s="25" t="s">
        <v>217</v>
      </c>
      <c r="E79" s="25" t="s">
        <v>326</v>
      </c>
      <c r="F79" s="26" t="s">
        <v>242</v>
      </c>
      <c r="G79" s="15" t="s">
        <v>203</v>
      </c>
      <c r="H79" s="18">
        <v>82.65</v>
      </c>
      <c r="I79" s="21">
        <f>F79*0.6+H79*0.4</f>
        <v>83.304</v>
      </c>
      <c r="J79" s="8">
        <f aca="true" t="shared" si="1" ref="J79:J96">RANK(I79,$I$79:$I$84)</f>
        <v>1</v>
      </c>
      <c r="K79" s="22" t="s">
        <v>20</v>
      </c>
      <c r="L79" s="20"/>
    </row>
    <row r="80" spans="1:12" s="1" customFormat="1" ht="16.5" customHeight="1">
      <c r="A80" s="8">
        <v>77</v>
      </c>
      <c r="B80" s="25" t="s">
        <v>327</v>
      </c>
      <c r="C80" s="25" t="s">
        <v>328</v>
      </c>
      <c r="D80" s="25" t="s">
        <v>217</v>
      </c>
      <c r="E80" s="25" t="s">
        <v>326</v>
      </c>
      <c r="F80" s="26" t="s">
        <v>329</v>
      </c>
      <c r="G80" s="15" t="s">
        <v>207</v>
      </c>
      <c r="H80" s="18">
        <v>82.05</v>
      </c>
      <c r="I80" s="21">
        <f>F80*0.6+H80*0.4</f>
        <v>81.22800000000001</v>
      </c>
      <c r="J80" s="8">
        <f t="shared" si="1"/>
        <v>2</v>
      </c>
      <c r="K80" s="22" t="s">
        <v>20</v>
      </c>
      <c r="L80" s="20"/>
    </row>
    <row r="81" spans="1:12" s="1" customFormat="1" ht="16.5" customHeight="1">
      <c r="A81" s="8">
        <v>78</v>
      </c>
      <c r="B81" s="25" t="s">
        <v>330</v>
      </c>
      <c r="C81" s="25" t="s">
        <v>331</v>
      </c>
      <c r="D81" s="25" t="s">
        <v>217</v>
      </c>
      <c r="E81" s="25" t="s">
        <v>326</v>
      </c>
      <c r="F81" s="26" t="s">
        <v>332</v>
      </c>
      <c r="G81" s="15" t="s">
        <v>333</v>
      </c>
      <c r="H81" s="18">
        <v>83.45</v>
      </c>
      <c r="I81" s="21">
        <f>F81*0.6+H81*0.4</f>
        <v>80.792</v>
      </c>
      <c r="J81" s="8">
        <f t="shared" si="1"/>
        <v>3</v>
      </c>
      <c r="K81" s="22" t="s">
        <v>20</v>
      </c>
      <c r="L81" s="20"/>
    </row>
    <row r="82" spans="1:12" s="1" customFormat="1" ht="16.5" customHeight="1">
      <c r="A82" s="8">
        <v>79</v>
      </c>
      <c r="B82" s="25" t="s">
        <v>334</v>
      </c>
      <c r="C82" s="25" t="s">
        <v>335</v>
      </c>
      <c r="D82" s="25" t="s">
        <v>217</v>
      </c>
      <c r="E82" s="25" t="s">
        <v>326</v>
      </c>
      <c r="F82" s="26" t="s">
        <v>336</v>
      </c>
      <c r="G82" s="15" t="s">
        <v>195</v>
      </c>
      <c r="H82" s="18">
        <v>82.6</v>
      </c>
      <c r="I82" s="21">
        <f>F82*0.6+H82*0.4</f>
        <v>80.056</v>
      </c>
      <c r="J82" s="8">
        <f t="shared" si="1"/>
        <v>4</v>
      </c>
      <c r="K82" s="22" t="s">
        <v>20</v>
      </c>
      <c r="L82" s="20"/>
    </row>
    <row r="83" spans="1:12" s="1" customFormat="1" ht="16.5" customHeight="1">
      <c r="A83" s="8">
        <v>80</v>
      </c>
      <c r="B83" s="25" t="s">
        <v>337</v>
      </c>
      <c r="C83" s="25" t="s">
        <v>338</v>
      </c>
      <c r="D83" s="25" t="s">
        <v>217</v>
      </c>
      <c r="E83" s="25" t="s">
        <v>326</v>
      </c>
      <c r="F83" s="26" t="s">
        <v>339</v>
      </c>
      <c r="G83" s="15" t="s">
        <v>340</v>
      </c>
      <c r="H83" s="24">
        <v>85.05</v>
      </c>
      <c r="I83" s="21">
        <f>F83*0.6+H83*0.4</f>
        <v>79.968</v>
      </c>
      <c r="J83" s="8">
        <f t="shared" si="1"/>
        <v>5</v>
      </c>
      <c r="K83" s="22" t="s">
        <v>20</v>
      </c>
      <c r="L83" s="20"/>
    </row>
    <row r="84" spans="1:12" s="1" customFormat="1" ht="16.5" customHeight="1">
      <c r="A84" s="8">
        <v>81</v>
      </c>
      <c r="B84" s="25" t="s">
        <v>341</v>
      </c>
      <c r="C84" s="25" t="s">
        <v>342</v>
      </c>
      <c r="D84" s="25" t="s">
        <v>217</v>
      </c>
      <c r="E84" s="25" t="s">
        <v>326</v>
      </c>
      <c r="F84" s="26" t="s">
        <v>343</v>
      </c>
      <c r="G84" s="15" t="s">
        <v>344</v>
      </c>
      <c r="H84" s="18">
        <v>83.65</v>
      </c>
      <c r="I84" s="21">
        <f>F84*0.6+H84*0.4</f>
        <v>79.78</v>
      </c>
      <c r="J84" s="8">
        <f t="shared" si="1"/>
        <v>6</v>
      </c>
      <c r="K84" s="22" t="s">
        <v>20</v>
      </c>
      <c r="L84" s="20"/>
    </row>
    <row r="85" spans="1:12" s="1" customFormat="1" ht="16.5" customHeight="1">
      <c r="A85" s="8">
        <v>82</v>
      </c>
      <c r="B85" s="25" t="s">
        <v>345</v>
      </c>
      <c r="C85" s="25" t="s">
        <v>346</v>
      </c>
      <c r="D85" s="25" t="s">
        <v>192</v>
      </c>
      <c r="E85" s="25" t="s">
        <v>347</v>
      </c>
      <c r="F85" s="26" t="s">
        <v>348</v>
      </c>
      <c r="G85" s="17" t="s">
        <v>349</v>
      </c>
      <c r="H85" s="8">
        <v>83.8</v>
      </c>
      <c r="I85" s="21">
        <f>F85*0.6+H85*0.4</f>
        <v>78.436</v>
      </c>
      <c r="J85" s="8">
        <f>RANK(I85,$I$85:$I$90)</f>
        <v>1</v>
      </c>
      <c r="K85" s="22" t="s">
        <v>20</v>
      </c>
      <c r="L85" s="20"/>
    </row>
    <row r="86" spans="1:12" s="1" customFormat="1" ht="16.5" customHeight="1">
      <c r="A86" s="8">
        <v>83</v>
      </c>
      <c r="B86" s="25" t="s">
        <v>350</v>
      </c>
      <c r="C86" s="25" t="s">
        <v>351</v>
      </c>
      <c r="D86" s="25" t="s">
        <v>192</v>
      </c>
      <c r="E86" s="25" t="s">
        <v>347</v>
      </c>
      <c r="F86" s="26" t="s">
        <v>352</v>
      </c>
      <c r="G86" s="17" t="s">
        <v>353</v>
      </c>
      <c r="H86" s="8">
        <v>85.3</v>
      </c>
      <c r="I86" s="21">
        <f>F86*0.6+H86*0.4</f>
        <v>77.548</v>
      </c>
      <c r="J86" s="8">
        <f>RANK(I86,$I$85:$I$90)</f>
        <v>2</v>
      </c>
      <c r="K86" s="22" t="s">
        <v>20</v>
      </c>
      <c r="L86" s="20"/>
    </row>
    <row r="87" spans="1:12" s="1" customFormat="1" ht="16.5" customHeight="1">
      <c r="A87" s="8">
        <v>84</v>
      </c>
      <c r="B87" s="25" t="s">
        <v>354</v>
      </c>
      <c r="C87" s="25" t="s">
        <v>355</v>
      </c>
      <c r="D87" s="25" t="s">
        <v>192</v>
      </c>
      <c r="E87" s="25" t="s">
        <v>347</v>
      </c>
      <c r="F87" s="26" t="s">
        <v>356</v>
      </c>
      <c r="G87" s="17" t="s">
        <v>357</v>
      </c>
      <c r="H87" s="8">
        <v>80.25</v>
      </c>
      <c r="I87" s="21">
        <f>F87*0.6+H87*0.4</f>
        <v>76.71600000000001</v>
      </c>
      <c r="J87" s="8">
        <f>RANK(I87,$I$85:$I$90)</f>
        <v>3</v>
      </c>
      <c r="K87" s="22" t="s">
        <v>20</v>
      </c>
      <c r="L87" s="20"/>
    </row>
    <row r="88" spans="1:12" s="1" customFormat="1" ht="16.5" customHeight="1">
      <c r="A88" s="8">
        <v>85</v>
      </c>
      <c r="B88" s="25" t="s">
        <v>358</v>
      </c>
      <c r="C88" s="25" t="s">
        <v>359</v>
      </c>
      <c r="D88" s="25" t="s">
        <v>192</v>
      </c>
      <c r="E88" s="25" t="s">
        <v>347</v>
      </c>
      <c r="F88" s="26" t="s">
        <v>360</v>
      </c>
      <c r="G88" s="17" t="s">
        <v>361</v>
      </c>
      <c r="H88" s="8">
        <v>70.95</v>
      </c>
      <c r="I88" s="21">
        <f>F88*0.6+H88*0.4</f>
        <v>76.524</v>
      </c>
      <c r="J88" s="8">
        <f>RANK(I88,$I$85:$I$90)</f>
        <v>4</v>
      </c>
      <c r="K88" s="22" t="s">
        <v>20</v>
      </c>
      <c r="L88" s="20"/>
    </row>
    <row r="89" spans="1:12" s="1" customFormat="1" ht="16.5" customHeight="1">
      <c r="A89" s="8">
        <v>86</v>
      </c>
      <c r="B89" s="25" t="s">
        <v>362</v>
      </c>
      <c r="C89" s="25" t="s">
        <v>363</v>
      </c>
      <c r="D89" s="25" t="s">
        <v>192</v>
      </c>
      <c r="E89" s="25" t="s">
        <v>347</v>
      </c>
      <c r="F89" s="26" t="s">
        <v>364</v>
      </c>
      <c r="G89" s="17" t="s">
        <v>365</v>
      </c>
      <c r="H89" s="8">
        <v>81.7</v>
      </c>
      <c r="I89" s="21">
        <f>F89*0.6+H89*0.4</f>
        <v>76.24</v>
      </c>
      <c r="J89" s="8">
        <f>RANK(I89,$I$85:$I$90)</f>
        <v>5</v>
      </c>
      <c r="K89" s="22" t="s">
        <v>20</v>
      </c>
      <c r="L89" s="20"/>
    </row>
    <row r="90" spans="1:12" s="1" customFormat="1" ht="16.5" customHeight="1">
      <c r="A90" s="8">
        <v>87</v>
      </c>
      <c r="B90" s="25" t="s">
        <v>366</v>
      </c>
      <c r="C90" s="25" t="s">
        <v>367</v>
      </c>
      <c r="D90" s="25" t="s">
        <v>192</v>
      </c>
      <c r="E90" s="25" t="s">
        <v>347</v>
      </c>
      <c r="F90" s="26" t="s">
        <v>368</v>
      </c>
      <c r="G90" s="17" t="s">
        <v>369</v>
      </c>
      <c r="H90" s="8">
        <v>80.55</v>
      </c>
      <c r="I90" s="21">
        <f>F90*0.6+H90*0.4</f>
        <v>73.81199999999998</v>
      </c>
      <c r="J90" s="8">
        <f>RANK(I90,$I$85:$I$90)</f>
        <v>6</v>
      </c>
      <c r="K90" s="22" t="s">
        <v>20</v>
      </c>
      <c r="L90" s="20"/>
    </row>
    <row r="91" spans="1:12" s="1" customFormat="1" ht="16.5" customHeight="1">
      <c r="A91" s="8">
        <v>88</v>
      </c>
      <c r="B91" s="25" t="s">
        <v>370</v>
      </c>
      <c r="C91" s="25" t="s">
        <v>371</v>
      </c>
      <c r="D91" s="25" t="s">
        <v>192</v>
      </c>
      <c r="E91" s="25" t="s">
        <v>372</v>
      </c>
      <c r="F91" s="26" t="s">
        <v>373</v>
      </c>
      <c r="G91" s="15" t="s">
        <v>374</v>
      </c>
      <c r="H91" s="18">
        <v>82.1</v>
      </c>
      <c r="I91" s="21">
        <f aca="true" t="shared" si="2" ref="I91:I105">F91*0.6+H91*0.4</f>
        <v>76.34</v>
      </c>
      <c r="J91" s="8">
        <f aca="true" t="shared" si="3" ref="J91:J103">RANK(I91,$I$91:$I$96)</f>
        <v>1</v>
      </c>
      <c r="K91" s="22" t="s">
        <v>20</v>
      </c>
      <c r="L91" s="20"/>
    </row>
    <row r="92" spans="1:12" s="1" customFormat="1" ht="16.5" customHeight="1">
      <c r="A92" s="8">
        <v>89</v>
      </c>
      <c r="B92" s="25" t="s">
        <v>375</v>
      </c>
      <c r="C92" s="25" t="s">
        <v>376</v>
      </c>
      <c r="D92" s="25" t="s">
        <v>192</v>
      </c>
      <c r="E92" s="25" t="s">
        <v>372</v>
      </c>
      <c r="F92" s="26" t="s">
        <v>377</v>
      </c>
      <c r="G92" s="15" t="s">
        <v>378</v>
      </c>
      <c r="H92" s="18">
        <v>84.5</v>
      </c>
      <c r="I92" s="21">
        <f t="shared" si="2"/>
        <v>75.38</v>
      </c>
      <c r="J92" s="8">
        <f t="shared" si="3"/>
        <v>2</v>
      </c>
      <c r="K92" s="22" t="s">
        <v>20</v>
      </c>
      <c r="L92" s="20"/>
    </row>
    <row r="93" spans="1:12" s="1" customFormat="1" ht="16.5" customHeight="1">
      <c r="A93" s="8">
        <v>90</v>
      </c>
      <c r="B93" s="25" t="s">
        <v>379</v>
      </c>
      <c r="C93" s="25" t="s">
        <v>380</v>
      </c>
      <c r="D93" s="25" t="s">
        <v>192</v>
      </c>
      <c r="E93" s="25" t="s">
        <v>372</v>
      </c>
      <c r="F93" s="26" t="s">
        <v>381</v>
      </c>
      <c r="G93" s="15" t="s">
        <v>382</v>
      </c>
      <c r="H93" s="18">
        <v>81.5</v>
      </c>
      <c r="I93" s="21">
        <f t="shared" si="2"/>
        <v>73.4</v>
      </c>
      <c r="J93" s="8">
        <f t="shared" si="3"/>
        <v>3</v>
      </c>
      <c r="K93" s="22" t="s">
        <v>20</v>
      </c>
      <c r="L93" s="20"/>
    </row>
    <row r="94" spans="1:12" s="1" customFormat="1" ht="16.5" customHeight="1">
      <c r="A94" s="8">
        <v>91</v>
      </c>
      <c r="B94" s="25" t="s">
        <v>383</v>
      </c>
      <c r="C94" s="25" t="s">
        <v>384</v>
      </c>
      <c r="D94" s="25" t="s">
        <v>192</v>
      </c>
      <c r="E94" s="25" t="s">
        <v>372</v>
      </c>
      <c r="F94" s="26" t="s">
        <v>385</v>
      </c>
      <c r="G94" s="15" t="s">
        <v>386</v>
      </c>
      <c r="H94" s="18">
        <v>81.65</v>
      </c>
      <c r="I94" s="21">
        <f t="shared" si="2"/>
        <v>72.584</v>
      </c>
      <c r="J94" s="8">
        <f t="shared" si="3"/>
        <v>4</v>
      </c>
      <c r="K94" s="22" t="s">
        <v>20</v>
      </c>
      <c r="L94" s="20"/>
    </row>
    <row r="95" spans="1:12" s="1" customFormat="1" ht="16.5" customHeight="1">
      <c r="A95" s="8">
        <v>92</v>
      </c>
      <c r="B95" s="25" t="s">
        <v>387</v>
      </c>
      <c r="C95" s="25" t="s">
        <v>388</v>
      </c>
      <c r="D95" s="25" t="s">
        <v>192</v>
      </c>
      <c r="E95" s="25" t="s">
        <v>372</v>
      </c>
      <c r="F95" s="26" t="s">
        <v>389</v>
      </c>
      <c r="G95" s="15" t="s">
        <v>390</v>
      </c>
      <c r="H95" s="18">
        <v>81</v>
      </c>
      <c r="I95" s="21">
        <f t="shared" si="2"/>
        <v>72.312</v>
      </c>
      <c r="J95" s="8">
        <f t="shared" si="3"/>
        <v>5</v>
      </c>
      <c r="K95" s="22" t="s">
        <v>20</v>
      </c>
      <c r="L95" s="20"/>
    </row>
    <row r="96" spans="1:12" s="1" customFormat="1" ht="16.5" customHeight="1">
      <c r="A96" s="8">
        <v>93</v>
      </c>
      <c r="B96" s="25" t="s">
        <v>391</v>
      </c>
      <c r="C96" s="25" t="s">
        <v>392</v>
      </c>
      <c r="D96" s="25" t="s">
        <v>192</v>
      </c>
      <c r="E96" s="25" t="s">
        <v>372</v>
      </c>
      <c r="F96" s="26" t="s">
        <v>393</v>
      </c>
      <c r="G96" s="15" t="s">
        <v>394</v>
      </c>
      <c r="H96" s="18">
        <v>80.55</v>
      </c>
      <c r="I96" s="21">
        <f t="shared" si="2"/>
        <v>71.65199999999999</v>
      </c>
      <c r="J96" s="8">
        <f t="shared" si="3"/>
        <v>6</v>
      </c>
      <c r="K96" s="22" t="s">
        <v>20</v>
      </c>
      <c r="L96" s="20"/>
    </row>
    <row r="97" spans="1:12" ht="16.5" customHeight="1">
      <c r="A97" s="8">
        <v>94</v>
      </c>
      <c r="B97" s="25" t="s">
        <v>395</v>
      </c>
      <c r="C97" s="25" t="s">
        <v>396</v>
      </c>
      <c r="D97" s="25" t="s">
        <v>397</v>
      </c>
      <c r="E97" s="25" t="s">
        <v>398</v>
      </c>
      <c r="F97" s="26" t="s">
        <v>399</v>
      </c>
      <c r="G97" s="15" t="s">
        <v>400</v>
      </c>
      <c r="H97" s="18">
        <v>79.2</v>
      </c>
      <c r="I97" s="21">
        <f>F97*0.6+H97*0.4</f>
        <v>72.648</v>
      </c>
      <c r="J97" s="8">
        <v>1</v>
      </c>
      <c r="K97" s="22" t="s">
        <v>20</v>
      </c>
      <c r="L97" s="20"/>
    </row>
  </sheetData>
  <sheetProtection/>
  <mergeCells count="2">
    <mergeCell ref="A1:B1"/>
    <mergeCell ref="A2:L2"/>
  </mergeCells>
  <printOptions horizontalCentered="1"/>
  <pageMargins left="0.41" right="0.2" top="0.5" bottom="0.65" header="0.39" footer="0.3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2017-06-10T03:31:49Z</cp:lastPrinted>
  <dcterms:created xsi:type="dcterms:W3CDTF">1996-12-17T01:32:42Z</dcterms:created>
  <dcterms:modified xsi:type="dcterms:W3CDTF">2018-08-06T08:39:11Z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