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firstSheet="1" activeTab="1"/>
  </bookViews>
  <sheets>
    <sheet name="Thbi3vj" sheetId="1" state="hidden" r:id="rId1"/>
    <sheet name="面试成绩、总成绩及进入体检人员名单" sheetId="2" r:id="rId2"/>
  </sheets>
  <definedNames>
    <definedName name="_xlnm.Print_Titles" localSheetId="1">'面试成绩、总成绩及进入体检人员名单'!$1:$3</definedName>
  </definedNames>
  <calcPr fullCalcOnLoad="1"/>
</workbook>
</file>

<file path=xl/sharedStrings.xml><?xml version="1.0" encoding="utf-8"?>
<sst xmlns="http://schemas.openxmlformats.org/spreadsheetml/2006/main" count="645" uniqueCount="285">
  <si>
    <t>性别</t>
  </si>
  <si>
    <t>身份证号码</t>
  </si>
  <si>
    <t>准考证
号码</t>
  </si>
  <si>
    <t>设岗数</t>
  </si>
  <si>
    <t>笔试成绩</t>
  </si>
  <si>
    <t>备注</t>
  </si>
  <si>
    <t>周 贤</t>
  </si>
  <si>
    <t>女</t>
  </si>
  <si>
    <t>522501198503197364</t>
  </si>
  <si>
    <t>城关二小</t>
  </si>
  <si>
    <t>数学</t>
  </si>
  <si>
    <t>男</t>
  </si>
  <si>
    <t>语文</t>
  </si>
  <si>
    <t>陈 漂</t>
  </si>
  <si>
    <t>522501199103125243</t>
  </si>
  <si>
    <t>杨玉贤</t>
  </si>
  <si>
    <t>52250119890102694X</t>
  </si>
  <si>
    <t>王 丽</t>
  </si>
  <si>
    <t>522121198701034025</t>
  </si>
  <si>
    <t>龙秋雯</t>
  </si>
  <si>
    <t>522630199108080029</t>
  </si>
  <si>
    <t>佘 奇</t>
  </si>
  <si>
    <t>522127199302143518</t>
  </si>
  <si>
    <t>高维惠</t>
  </si>
  <si>
    <t>52011219920216282X</t>
  </si>
  <si>
    <t>城关一小</t>
  </si>
  <si>
    <t>美术</t>
  </si>
  <si>
    <t>吴方梅</t>
  </si>
  <si>
    <t>55263119900911834X</t>
  </si>
  <si>
    <t>祁远瑶</t>
  </si>
  <si>
    <t>522526199206140048</t>
  </si>
  <si>
    <t>赵兴巧</t>
  </si>
  <si>
    <t>522224198808282023</t>
  </si>
  <si>
    <t>黄 好</t>
  </si>
  <si>
    <t>522401199212012971</t>
  </si>
  <si>
    <t>杨双琴</t>
  </si>
  <si>
    <t>522425199109253049</t>
  </si>
  <si>
    <t>赵音敏</t>
  </si>
  <si>
    <t>522502198410120428</t>
  </si>
  <si>
    <t>音乐</t>
  </si>
  <si>
    <t>刘 慧</t>
  </si>
  <si>
    <t>522528199408015248</t>
  </si>
  <si>
    <t>陈 晨</t>
  </si>
  <si>
    <t>522501199105232421</t>
  </si>
  <si>
    <t>何先强</t>
  </si>
  <si>
    <t>522225199012242828</t>
  </si>
  <si>
    <t>城关镇第一幼儿园</t>
  </si>
  <si>
    <t>贺化婷</t>
  </si>
  <si>
    <t>522526199110010820</t>
  </si>
  <si>
    <t>肖浪</t>
  </si>
  <si>
    <t>522526199205101821</t>
  </si>
  <si>
    <t>陈明艳</t>
  </si>
  <si>
    <t>522501199210115569</t>
  </si>
  <si>
    <t>乐平镇幼儿园</t>
  </si>
  <si>
    <t>张菊菊</t>
  </si>
  <si>
    <t>522501199007085528</t>
  </si>
  <si>
    <t>谢 梅</t>
  </si>
  <si>
    <t>520181199010090449</t>
  </si>
  <si>
    <t>徐志任</t>
  </si>
  <si>
    <t>522526199112091468</t>
  </si>
  <si>
    <t>齐伯镇幼儿园</t>
  </si>
  <si>
    <t>高荣梅</t>
  </si>
  <si>
    <t>522423199310148985</t>
  </si>
  <si>
    <t>马薇薇</t>
  </si>
  <si>
    <t>522526199109150025</t>
  </si>
  <si>
    <t>陈昌远</t>
  </si>
  <si>
    <t>522427198906203237</t>
  </si>
  <si>
    <t>宋清清</t>
  </si>
  <si>
    <t>522501199203085541</t>
  </si>
  <si>
    <t>实验小学</t>
  </si>
  <si>
    <t>龙先桃</t>
  </si>
  <si>
    <t>522627198504154824</t>
  </si>
  <si>
    <t>陈光福</t>
  </si>
  <si>
    <t>522526198404152213</t>
  </si>
  <si>
    <t>王鸿向</t>
  </si>
  <si>
    <t>522427199002254837</t>
  </si>
  <si>
    <t>刘志芳</t>
  </si>
  <si>
    <t>522529198805070023</t>
  </si>
  <si>
    <t>吴红琴</t>
  </si>
  <si>
    <t>522126198704285024</t>
  </si>
  <si>
    <t>田 丽</t>
  </si>
  <si>
    <t>522501199208106962</t>
  </si>
  <si>
    <t>刘 梅</t>
  </si>
  <si>
    <t>520112198704061127</t>
  </si>
  <si>
    <t>曾明燕</t>
  </si>
  <si>
    <t>522724198809250266</t>
  </si>
  <si>
    <t>崔 燚</t>
  </si>
  <si>
    <t>533522199002230428</t>
  </si>
  <si>
    <t>周 倩</t>
  </si>
  <si>
    <t>520422199008010047</t>
  </si>
  <si>
    <t>冯 倩</t>
  </si>
  <si>
    <t>522425199202083443</t>
  </si>
  <si>
    <t>张 莉</t>
  </si>
  <si>
    <t>522228198708094047</t>
  </si>
  <si>
    <t>简 会</t>
  </si>
  <si>
    <t>522425198310197902</t>
  </si>
  <si>
    <t>刘 静</t>
  </si>
  <si>
    <t>522121199103051620</t>
  </si>
  <si>
    <t>金红敏</t>
  </si>
  <si>
    <t>52212519890902434X</t>
  </si>
  <si>
    <t>穆 健</t>
  </si>
  <si>
    <t>520402198911140040</t>
  </si>
  <si>
    <t>邓景幻</t>
  </si>
  <si>
    <t>522428198509041816</t>
  </si>
  <si>
    <t>李 祥</t>
  </si>
  <si>
    <t>530325199203111332</t>
  </si>
  <si>
    <t>杨 通</t>
  </si>
  <si>
    <t>362502199208180210</t>
  </si>
  <si>
    <t>逸夫小学</t>
  </si>
  <si>
    <t>尹 倩</t>
  </si>
  <si>
    <t>522723199309080027</t>
  </si>
  <si>
    <t>张 芮</t>
  </si>
  <si>
    <t>522501199208132044</t>
  </si>
  <si>
    <t>体育</t>
  </si>
  <si>
    <t>焦 华</t>
  </si>
  <si>
    <t>52252619801208141X</t>
  </si>
  <si>
    <t>董生秀</t>
  </si>
  <si>
    <t>622824198101020915</t>
  </si>
  <si>
    <t>班东波</t>
  </si>
  <si>
    <t>522526199101150434</t>
  </si>
  <si>
    <t>张 丹</t>
  </si>
  <si>
    <t>李桂英</t>
  </si>
  <si>
    <t>522425199001126320</t>
  </si>
  <si>
    <t>522527199010150849</t>
  </si>
  <si>
    <t>田维高</t>
  </si>
  <si>
    <t>522501198310085278</t>
  </si>
  <si>
    <t>令狐克盛</t>
  </si>
  <si>
    <t>522528199109024013</t>
  </si>
  <si>
    <t>余麒麟</t>
  </si>
  <si>
    <t>52212219880515321X</t>
  </si>
  <si>
    <t>陈恒瑶</t>
  </si>
  <si>
    <t>520111199211281824</t>
  </si>
  <si>
    <t>范茂花</t>
  </si>
  <si>
    <t>522501199112032022</t>
  </si>
  <si>
    <t>张丹丹</t>
  </si>
  <si>
    <t>5222526199111030049</t>
  </si>
  <si>
    <t>范晓娅</t>
  </si>
  <si>
    <t>522501199106025803</t>
  </si>
  <si>
    <t>物理</t>
  </si>
  <si>
    <t>罗方初</t>
  </si>
  <si>
    <t>522526199105092614</t>
  </si>
  <si>
    <t>杨鹏</t>
  </si>
  <si>
    <t>522426199012100050</t>
  </si>
  <si>
    <t>文薇惠</t>
  </si>
  <si>
    <t>520181199201061720</t>
  </si>
  <si>
    <t>刘涛</t>
  </si>
  <si>
    <t>520181198601081312</t>
  </si>
  <si>
    <t>向国佳</t>
  </si>
  <si>
    <t>522526199109011025</t>
  </si>
  <si>
    <t>王国荣</t>
  </si>
  <si>
    <t>522526199203030011</t>
  </si>
  <si>
    <t>靳波</t>
  </si>
  <si>
    <t>522123198707281513</t>
  </si>
  <si>
    <t>英语</t>
  </si>
  <si>
    <t>吴利娟</t>
  </si>
  <si>
    <t>522724198406044425</t>
  </si>
  <si>
    <t>林兴红</t>
  </si>
  <si>
    <t>520113199012301629</t>
  </si>
  <si>
    <t>刘奥奥</t>
  </si>
  <si>
    <t>522228199206292849</t>
  </si>
  <si>
    <t>张小丹</t>
  </si>
  <si>
    <t>522501199109121649</t>
  </si>
  <si>
    <t>陈 敏</t>
  </si>
  <si>
    <t>522126198812125028</t>
  </si>
  <si>
    <t>徐婷</t>
  </si>
  <si>
    <t>51392219910902280</t>
  </si>
  <si>
    <t>地理</t>
  </si>
  <si>
    <t>瞿永鑫</t>
  </si>
  <si>
    <t>520181198912100410</t>
  </si>
  <si>
    <t>甘厚琪</t>
  </si>
  <si>
    <t>522526199303190821</t>
  </si>
  <si>
    <t>胡慧敏</t>
  </si>
  <si>
    <t>522222199201072865</t>
  </si>
  <si>
    <t>杨 青</t>
  </si>
  <si>
    <t>522526199202010027</t>
  </si>
  <si>
    <t>张芳</t>
  </si>
  <si>
    <t>522527198905041585</t>
  </si>
  <si>
    <t>王安标</t>
  </si>
  <si>
    <t>522630198805150278</t>
  </si>
  <si>
    <t>舒艳</t>
  </si>
  <si>
    <t>522425198802110922</t>
  </si>
  <si>
    <t>冉青松</t>
  </si>
  <si>
    <t>522227198907140097</t>
  </si>
  <si>
    <t>韩建红</t>
  </si>
  <si>
    <t>522125199111300047</t>
  </si>
  <si>
    <t>雷通杰</t>
  </si>
  <si>
    <t>522622198811011530</t>
  </si>
  <si>
    <t>岑家亮</t>
  </si>
  <si>
    <t>522323198812231324</t>
  </si>
  <si>
    <t>黄雅麟</t>
  </si>
  <si>
    <t>43110219870130680X</t>
  </si>
  <si>
    <t>杨家琴</t>
  </si>
  <si>
    <t>522401198909195347</t>
  </si>
  <si>
    <t>牟启念</t>
  </si>
  <si>
    <t>522122198912040085</t>
  </si>
  <si>
    <t>黄启艳</t>
  </si>
  <si>
    <t>520121199109226020</t>
  </si>
  <si>
    <t>杨梅</t>
  </si>
  <si>
    <t>522501198705105560</t>
  </si>
  <si>
    <t>杨邺森</t>
  </si>
  <si>
    <t>522526199412131011</t>
  </si>
  <si>
    <t>孙 慧</t>
  </si>
  <si>
    <t>52252619910203104X</t>
  </si>
  <si>
    <t>会计</t>
  </si>
  <si>
    <t>桂佳芮</t>
  </si>
  <si>
    <t>522526199101090064</t>
  </si>
  <si>
    <t>陈亚</t>
  </si>
  <si>
    <t>522526199008011827</t>
  </si>
  <si>
    <t>杨芳</t>
  </si>
  <si>
    <t>522627198704021225</t>
  </si>
  <si>
    <t>朱叶芳</t>
  </si>
  <si>
    <t>330482199006071525</t>
  </si>
  <si>
    <t>肖钟波</t>
  </si>
  <si>
    <t>522526198911061033</t>
  </si>
  <si>
    <t>张桃敏</t>
  </si>
  <si>
    <t>522501198811167642</t>
  </si>
  <si>
    <t>杨易芳</t>
  </si>
  <si>
    <t>520421199008070027</t>
  </si>
  <si>
    <t>洪丽</t>
  </si>
  <si>
    <t>522501199009193629</t>
  </si>
  <si>
    <t>杨进琳</t>
  </si>
  <si>
    <t>522401198603160424</t>
  </si>
  <si>
    <t>任廷美</t>
  </si>
  <si>
    <t>522526199103010865</t>
  </si>
  <si>
    <t>胡承兴</t>
  </si>
  <si>
    <t>522725198709256130</t>
  </si>
  <si>
    <t>陈祖昊</t>
  </si>
  <si>
    <t>522526199106250012</t>
  </si>
  <si>
    <t>龙琪易</t>
  </si>
  <si>
    <t>522731199404062185</t>
  </si>
  <si>
    <t>张选莉</t>
  </si>
  <si>
    <t>520181199105045229</t>
  </si>
  <si>
    <t>吴映雪</t>
  </si>
  <si>
    <t>522732199102200622</t>
  </si>
  <si>
    <t>杨世林</t>
  </si>
  <si>
    <t>522526199109122219</t>
  </si>
  <si>
    <t>朱章军</t>
  </si>
  <si>
    <t>522124199009286019</t>
  </si>
  <si>
    <t>吴凤平</t>
  </si>
  <si>
    <t>522628199203202627</t>
  </si>
  <si>
    <t>马增</t>
  </si>
  <si>
    <t>411422198801074573</t>
  </si>
  <si>
    <t>土建</t>
  </si>
  <si>
    <t>何丹</t>
  </si>
  <si>
    <t>52252619920119002X</t>
  </si>
  <si>
    <t>赵科</t>
  </si>
  <si>
    <t>522526199104220039</t>
  </si>
  <si>
    <t>杨祥和</t>
  </si>
  <si>
    <t>522425199203267519</t>
  </si>
  <si>
    <t>罗云宇</t>
  </si>
  <si>
    <t>522526198903150415</t>
  </si>
  <si>
    <t>吴树琴</t>
  </si>
  <si>
    <t>52263119911204342X</t>
  </si>
  <si>
    <t>舞蹈</t>
  </si>
  <si>
    <t>王翠</t>
  </si>
  <si>
    <t>522326199211121449</t>
  </si>
  <si>
    <t>谢孟君</t>
  </si>
  <si>
    <t>522425199212282729</t>
  </si>
  <si>
    <t>合计</t>
  </si>
  <si>
    <t>姓 名</t>
  </si>
  <si>
    <t>平坝第一高级中学</t>
  </si>
  <si>
    <t>平坝区第二中学</t>
  </si>
  <si>
    <t>平坝区第三中学</t>
  </si>
  <si>
    <t>平坝区中等职业学校</t>
  </si>
  <si>
    <t>女</t>
  </si>
  <si>
    <t>笔试分</t>
  </si>
  <si>
    <t>占60%</t>
  </si>
  <si>
    <t>面试成绩</t>
  </si>
  <si>
    <t>面试分</t>
  </si>
  <si>
    <t>占40%</t>
  </si>
  <si>
    <t>报考学校</t>
  </si>
  <si>
    <t>报考岗位</t>
  </si>
  <si>
    <t>面试缺考</t>
  </si>
  <si>
    <t>信息
技术</t>
  </si>
  <si>
    <t>汽车
运用
与
维修</t>
  </si>
  <si>
    <t>学前
教育</t>
  </si>
  <si>
    <t>序号</t>
  </si>
  <si>
    <t>是</t>
  </si>
  <si>
    <t>否</t>
  </si>
  <si>
    <t>是</t>
  </si>
  <si>
    <t>是否进入体检</t>
  </si>
  <si>
    <t>总成绩</t>
  </si>
  <si>
    <t>名次</t>
  </si>
  <si>
    <t>面试分未达到第二面试室面试平均分（74.54），不能进入下一环节</t>
  </si>
  <si>
    <t>安顺市平坝区2015年公开招聘中小学（幼儿园）教师面试成绩、总成绩及进入体检人员名单公示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</si>
</sst>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8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8"/>
      <name val="黑体"/>
      <family val="0"/>
    </font>
    <font>
      <sz val="9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vertical="center" wrapText="1"/>
      <protection hidden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875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"/>
  <sheetViews>
    <sheetView tabSelected="1" workbookViewId="0" topLeftCell="A1">
      <pane xSplit="1" ySplit="3" topLeftCell="B9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95" sqref="F95"/>
    </sheetView>
  </sheetViews>
  <sheetFormatPr defaultColWidth="9.00390625" defaultRowHeight="14.25"/>
  <cols>
    <col min="1" max="1" width="5.50390625" style="2" bestFit="1" customWidth="1"/>
    <col min="2" max="2" width="9.50390625" style="2" customWidth="1"/>
    <col min="3" max="3" width="3.50390625" style="2" customWidth="1"/>
    <col min="4" max="4" width="21.625" style="3" customWidth="1"/>
    <col min="5" max="5" width="9.50390625" style="2" customWidth="1"/>
    <col min="6" max="6" width="20.50390625" style="17" customWidth="1"/>
    <col min="7" max="7" width="5.50390625" style="17" customWidth="1"/>
    <col min="8" max="8" width="5.75390625" style="2" customWidth="1"/>
    <col min="9" max="9" width="7.50390625" style="4" customWidth="1"/>
    <col min="10" max="10" width="6.50390625" style="4" customWidth="1"/>
    <col min="11" max="11" width="7.50390625" style="11" customWidth="1"/>
    <col min="12" max="12" width="6.50390625" style="4" customWidth="1"/>
    <col min="13" max="13" width="9.50390625" style="4" customWidth="1"/>
    <col min="14" max="15" width="4.875" style="4" customWidth="1"/>
    <col min="16" max="16" width="23.875" style="2" bestFit="1" customWidth="1"/>
    <col min="17" max="16384" width="16.50390625" style="2" customWidth="1"/>
  </cols>
  <sheetData>
    <row r="1" spans="1:16" ht="48" customHeight="1">
      <c r="A1" s="29" t="s">
        <v>284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35.25" customHeight="1">
      <c r="A2" s="25" t="s">
        <v>276</v>
      </c>
      <c r="B2" s="25" t="s">
        <v>259</v>
      </c>
      <c r="C2" s="25" t="s">
        <v>0</v>
      </c>
      <c r="D2" s="25" t="s">
        <v>1</v>
      </c>
      <c r="E2" s="25" t="s">
        <v>2</v>
      </c>
      <c r="F2" s="25" t="s">
        <v>270</v>
      </c>
      <c r="G2" s="25" t="s">
        <v>271</v>
      </c>
      <c r="H2" s="25" t="s">
        <v>3</v>
      </c>
      <c r="I2" s="27" t="s">
        <v>4</v>
      </c>
      <c r="J2" s="28"/>
      <c r="K2" s="27" t="s">
        <v>267</v>
      </c>
      <c r="L2" s="28"/>
      <c r="M2" s="30" t="s">
        <v>281</v>
      </c>
      <c r="N2" s="30" t="s">
        <v>282</v>
      </c>
      <c r="O2" s="30" t="s">
        <v>280</v>
      </c>
      <c r="P2" s="7" t="s">
        <v>5</v>
      </c>
    </row>
    <row r="3" spans="1:16" ht="35.25" customHeight="1">
      <c r="A3" s="26"/>
      <c r="B3" s="26"/>
      <c r="C3" s="26"/>
      <c r="D3" s="26"/>
      <c r="E3" s="26"/>
      <c r="F3" s="26"/>
      <c r="G3" s="26"/>
      <c r="H3" s="26"/>
      <c r="I3" s="7" t="s">
        <v>265</v>
      </c>
      <c r="J3" s="7" t="s">
        <v>266</v>
      </c>
      <c r="K3" s="12" t="s">
        <v>268</v>
      </c>
      <c r="L3" s="7" t="s">
        <v>269</v>
      </c>
      <c r="M3" s="31"/>
      <c r="N3" s="31"/>
      <c r="O3" s="31"/>
      <c r="P3" s="7"/>
    </row>
    <row r="4" spans="1:16" s="1" customFormat="1" ht="24.75" customHeight="1">
      <c r="A4" s="5">
        <v>1</v>
      </c>
      <c r="B4" s="5" t="s">
        <v>220</v>
      </c>
      <c r="C4" s="5" t="s">
        <v>7</v>
      </c>
      <c r="D4" s="7" t="s">
        <v>221</v>
      </c>
      <c r="E4" s="5">
        <v>20150508</v>
      </c>
      <c r="F4" s="18" t="s">
        <v>260</v>
      </c>
      <c r="G4" s="21" t="s">
        <v>12</v>
      </c>
      <c r="H4" s="23">
        <v>1</v>
      </c>
      <c r="I4" s="10">
        <v>66</v>
      </c>
      <c r="J4" s="10">
        <f aca="true" t="shared" si="0" ref="J4:J35">I4*0.6</f>
        <v>39.6</v>
      </c>
      <c r="K4" s="12">
        <v>88.6</v>
      </c>
      <c r="L4" s="10">
        <f>K4*0.4</f>
        <v>35.44</v>
      </c>
      <c r="M4" s="10">
        <f>J4+L4</f>
        <v>75.03999999999999</v>
      </c>
      <c r="N4" s="10">
        <v>1</v>
      </c>
      <c r="O4" s="10" t="s">
        <v>277</v>
      </c>
      <c r="P4" s="5"/>
    </row>
    <row r="5" spans="1:16" s="1" customFormat="1" ht="24.75" customHeight="1">
      <c r="A5" s="5">
        <v>2</v>
      </c>
      <c r="B5" s="5" t="s">
        <v>216</v>
      </c>
      <c r="C5" s="5" t="s">
        <v>7</v>
      </c>
      <c r="D5" s="7" t="s">
        <v>217</v>
      </c>
      <c r="E5" s="5">
        <v>20150496</v>
      </c>
      <c r="F5" s="18" t="s">
        <v>260</v>
      </c>
      <c r="G5" s="21"/>
      <c r="H5" s="23"/>
      <c r="I5" s="10">
        <v>64</v>
      </c>
      <c r="J5" s="10">
        <f t="shared" si="0"/>
        <v>38.4</v>
      </c>
      <c r="K5" s="12">
        <v>89.8</v>
      </c>
      <c r="L5" s="10">
        <f>K5*0.4</f>
        <v>35.92</v>
      </c>
      <c r="M5" s="10">
        <f>J5+L5</f>
        <v>74.32</v>
      </c>
      <c r="N5" s="10">
        <v>2</v>
      </c>
      <c r="O5" s="10" t="s">
        <v>278</v>
      </c>
      <c r="P5" s="5"/>
    </row>
    <row r="6" spans="1:16" s="1" customFormat="1" ht="24.75" customHeight="1">
      <c r="A6" s="5">
        <v>3</v>
      </c>
      <c r="B6" s="5" t="s">
        <v>218</v>
      </c>
      <c r="C6" s="5" t="s">
        <v>7</v>
      </c>
      <c r="D6" s="7" t="s">
        <v>219</v>
      </c>
      <c r="E6" s="5">
        <v>20150506</v>
      </c>
      <c r="F6" s="18" t="s">
        <v>260</v>
      </c>
      <c r="G6" s="21"/>
      <c r="H6" s="23"/>
      <c r="I6" s="10">
        <v>60</v>
      </c>
      <c r="J6" s="10">
        <f t="shared" si="0"/>
        <v>36</v>
      </c>
      <c r="K6" s="12"/>
      <c r="L6" s="10"/>
      <c r="M6" s="10"/>
      <c r="N6" s="10"/>
      <c r="O6" s="10" t="s">
        <v>278</v>
      </c>
      <c r="P6" s="5" t="s">
        <v>272</v>
      </c>
    </row>
    <row r="7" spans="1:16" s="1" customFormat="1" ht="24.75" customHeight="1">
      <c r="A7" s="5">
        <v>5</v>
      </c>
      <c r="B7" s="5" t="s">
        <v>208</v>
      </c>
      <c r="C7" s="5" t="s">
        <v>7</v>
      </c>
      <c r="D7" s="7" t="s">
        <v>209</v>
      </c>
      <c r="E7" s="5">
        <v>20150474</v>
      </c>
      <c r="F7" s="18" t="s">
        <v>260</v>
      </c>
      <c r="G7" s="21" t="s">
        <v>10</v>
      </c>
      <c r="H7" s="23">
        <v>1</v>
      </c>
      <c r="I7" s="10">
        <v>62</v>
      </c>
      <c r="J7" s="10">
        <f t="shared" si="0"/>
        <v>37.199999999999996</v>
      </c>
      <c r="K7" s="12">
        <v>91</v>
      </c>
      <c r="L7" s="10">
        <f aca="true" t="shared" si="1" ref="L7:L18">K7*0.4</f>
        <v>36.4</v>
      </c>
      <c r="M7" s="10">
        <f aca="true" t="shared" si="2" ref="M7:M18">J7+L7</f>
        <v>73.6</v>
      </c>
      <c r="N7" s="10">
        <v>1</v>
      </c>
      <c r="O7" s="10" t="s">
        <v>279</v>
      </c>
      <c r="P7" s="5"/>
    </row>
    <row r="8" spans="1:16" s="1" customFormat="1" ht="24.75" customHeight="1">
      <c r="A8" s="5">
        <v>7</v>
      </c>
      <c r="B8" s="7" t="s">
        <v>214</v>
      </c>
      <c r="C8" s="7" t="s">
        <v>7</v>
      </c>
      <c r="D8" s="7" t="s">
        <v>215</v>
      </c>
      <c r="E8" s="5">
        <v>20150487</v>
      </c>
      <c r="F8" s="18" t="s">
        <v>260</v>
      </c>
      <c r="G8" s="21"/>
      <c r="H8" s="23"/>
      <c r="I8" s="10">
        <v>61</v>
      </c>
      <c r="J8" s="10">
        <f t="shared" si="0"/>
        <v>36.6</v>
      </c>
      <c r="K8" s="12">
        <v>89</v>
      </c>
      <c r="L8" s="10">
        <f t="shared" si="1"/>
        <v>35.6</v>
      </c>
      <c r="M8" s="10">
        <f t="shared" si="2"/>
        <v>72.2</v>
      </c>
      <c r="N8" s="10">
        <v>2</v>
      </c>
      <c r="O8" s="10" t="s">
        <v>278</v>
      </c>
      <c r="P8" s="5"/>
    </row>
    <row r="9" spans="1:16" s="1" customFormat="1" ht="24.75" customHeight="1">
      <c r="A9" s="5">
        <v>4</v>
      </c>
      <c r="B9" s="5" t="s">
        <v>212</v>
      </c>
      <c r="C9" s="5" t="s">
        <v>11</v>
      </c>
      <c r="D9" s="7" t="s">
        <v>213</v>
      </c>
      <c r="E9" s="5">
        <v>20150485</v>
      </c>
      <c r="F9" s="18" t="s">
        <v>260</v>
      </c>
      <c r="G9" s="21"/>
      <c r="H9" s="23"/>
      <c r="I9" s="10">
        <v>64</v>
      </c>
      <c r="J9" s="10">
        <f t="shared" si="0"/>
        <v>38.4</v>
      </c>
      <c r="K9" s="12">
        <v>82.6</v>
      </c>
      <c r="L9" s="10">
        <f t="shared" si="1"/>
        <v>33.04</v>
      </c>
      <c r="M9" s="10">
        <f t="shared" si="2"/>
        <v>71.44</v>
      </c>
      <c r="N9" s="10">
        <v>3</v>
      </c>
      <c r="O9" s="10" t="s">
        <v>278</v>
      </c>
      <c r="P9" s="5"/>
    </row>
    <row r="10" spans="1:16" s="1" customFormat="1" ht="24.75" customHeight="1">
      <c r="A10" s="5">
        <v>6</v>
      </c>
      <c r="B10" s="5" t="s">
        <v>210</v>
      </c>
      <c r="C10" s="5" t="s">
        <v>7</v>
      </c>
      <c r="D10" s="7" t="s">
        <v>211</v>
      </c>
      <c r="E10" s="5">
        <v>20150475</v>
      </c>
      <c r="F10" s="18" t="s">
        <v>260</v>
      </c>
      <c r="G10" s="21"/>
      <c r="H10" s="23"/>
      <c r="I10" s="10">
        <v>61</v>
      </c>
      <c r="J10" s="10">
        <f t="shared" si="0"/>
        <v>36.6</v>
      </c>
      <c r="K10" s="12">
        <v>78.6</v>
      </c>
      <c r="L10" s="10">
        <f t="shared" si="1"/>
        <v>31.439999999999998</v>
      </c>
      <c r="M10" s="10">
        <f t="shared" si="2"/>
        <v>68.03999999999999</v>
      </c>
      <c r="N10" s="10">
        <v>4</v>
      </c>
      <c r="O10" s="10" t="s">
        <v>278</v>
      </c>
      <c r="P10" s="5"/>
    </row>
    <row r="11" spans="1:16" s="1" customFormat="1" ht="24.75" customHeight="1">
      <c r="A11" s="5">
        <v>8</v>
      </c>
      <c r="B11" s="5" t="s">
        <v>206</v>
      </c>
      <c r="C11" s="7" t="s">
        <v>7</v>
      </c>
      <c r="D11" s="5" t="s">
        <v>207</v>
      </c>
      <c r="E11" s="10">
        <v>20150469</v>
      </c>
      <c r="F11" s="18" t="s">
        <v>260</v>
      </c>
      <c r="G11" s="23" t="s">
        <v>203</v>
      </c>
      <c r="H11" s="23">
        <v>1</v>
      </c>
      <c r="I11" s="10">
        <v>46</v>
      </c>
      <c r="J11" s="10">
        <f t="shared" si="0"/>
        <v>27.599999999999998</v>
      </c>
      <c r="K11" s="12">
        <v>88</v>
      </c>
      <c r="L11" s="10">
        <f t="shared" si="1"/>
        <v>35.2</v>
      </c>
      <c r="M11" s="10">
        <f t="shared" si="2"/>
        <v>62.8</v>
      </c>
      <c r="N11" s="10">
        <v>1</v>
      </c>
      <c r="O11" s="10" t="s">
        <v>277</v>
      </c>
      <c r="P11" s="5"/>
    </row>
    <row r="12" spans="1:16" s="1" customFormat="1" ht="24.75" customHeight="1">
      <c r="A12" s="5">
        <v>10</v>
      </c>
      <c r="B12" s="5" t="s">
        <v>204</v>
      </c>
      <c r="C12" s="7" t="s">
        <v>7</v>
      </c>
      <c r="D12" s="5" t="s">
        <v>205</v>
      </c>
      <c r="E12" s="10">
        <v>20150463</v>
      </c>
      <c r="F12" s="18" t="s">
        <v>260</v>
      </c>
      <c r="G12" s="23"/>
      <c r="H12" s="23"/>
      <c r="I12" s="10">
        <v>43</v>
      </c>
      <c r="J12" s="10">
        <f t="shared" si="0"/>
        <v>25.8</v>
      </c>
      <c r="K12" s="12">
        <v>78.4</v>
      </c>
      <c r="L12" s="10">
        <f t="shared" si="1"/>
        <v>31.360000000000003</v>
      </c>
      <c r="M12" s="10">
        <f t="shared" si="2"/>
        <v>57.160000000000004</v>
      </c>
      <c r="N12" s="10">
        <v>2</v>
      </c>
      <c r="O12" s="10" t="s">
        <v>278</v>
      </c>
      <c r="P12" s="5"/>
    </row>
    <row r="13" spans="1:16" s="1" customFormat="1" ht="24.75" customHeight="1">
      <c r="A13" s="5">
        <v>9</v>
      </c>
      <c r="B13" s="7" t="s">
        <v>201</v>
      </c>
      <c r="C13" s="7" t="s">
        <v>7</v>
      </c>
      <c r="D13" s="5" t="s">
        <v>202</v>
      </c>
      <c r="E13" s="10">
        <v>20150455</v>
      </c>
      <c r="F13" s="18" t="s">
        <v>260</v>
      </c>
      <c r="G13" s="23"/>
      <c r="H13" s="23"/>
      <c r="I13" s="10">
        <v>43</v>
      </c>
      <c r="J13" s="10">
        <f t="shared" si="0"/>
        <v>25.8</v>
      </c>
      <c r="K13" s="12">
        <v>77.4</v>
      </c>
      <c r="L13" s="10">
        <f t="shared" si="1"/>
        <v>30.960000000000004</v>
      </c>
      <c r="M13" s="10">
        <f t="shared" si="2"/>
        <v>56.760000000000005</v>
      </c>
      <c r="N13" s="10">
        <v>3</v>
      </c>
      <c r="O13" s="10" t="s">
        <v>278</v>
      </c>
      <c r="P13" s="5"/>
    </row>
    <row r="14" spans="1:16" s="1" customFormat="1" ht="24.75" customHeight="1">
      <c r="A14" s="5">
        <v>11</v>
      </c>
      <c r="B14" s="5" t="s">
        <v>132</v>
      </c>
      <c r="C14" s="5" t="s">
        <v>7</v>
      </c>
      <c r="D14" s="7" t="s">
        <v>133</v>
      </c>
      <c r="E14" s="5">
        <v>20150274</v>
      </c>
      <c r="F14" s="19" t="s">
        <v>261</v>
      </c>
      <c r="G14" s="21" t="s">
        <v>10</v>
      </c>
      <c r="H14" s="22">
        <v>2</v>
      </c>
      <c r="I14" s="10">
        <v>62</v>
      </c>
      <c r="J14" s="10">
        <f t="shared" si="0"/>
        <v>37.199999999999996</v>
      </c>
      <c r="K14" s="12">
        <v>88.8</v>
      </c>
      <c r="L14" s="10">
        <f t="shared" si="1"/>
        <v>35.52</v>
      </c>
      <c r="M14" s="10">
        <f t="shared" si="2"/>
        <v>72.72</v>
      </c>
      <c r="N14" s="10">
        <v>1</v>
      </c>
      <c r="O14" s="10" t="s">
        <v>279</v>
      </c>
      <c r="P14" s="5"/>
    </row>
    <row r="15" spans="1:16" s="1" customFormat="1" ht="24.75" customHeight="1">
      <c r="A15" s="5">
        <v>12</v>
      </c>
      <c r="B15" s="5" t="s">
        <v>128</v>
      </c>
      <c r="C15" s="5" t="s">
        <v>11</v>
      </c>
      <c r="D15" s="7" t="s">
        <v>129</v>
      </c>
      <c r="E15" s="5">
        <v>20150267</v>
      </c>
      <c r="F15" s="19" t="s">
        <v>261</v>
      </c>
      <c r="G15" s="21"/>
      <c r="H15" s="22"/>
      <c r="I15" s="10">
        <v>59</v>
      </c>
      <c r="J15" s="10">
        <f t="shared" si="0"/>
        <v>35.4</v>
      </c>
      <c r="K15" s="12">
        <v>84</v>
      </c>
      <c r="L15" s="10">
        <f t="shared" si="1"/>
        <v>33.6</v>
      </c>
      <c r="M15" s="10">
        <f t="shared" si="2"/>
        <v>69</v>
      </c>
      <c r="N15" s="10">
        <v>2</v>
      </c>
      <c r="O15" s="10" t="s">
        <v>279</v>
      </c>
      <c r="P15" s="5"/>
    </row>
    <row r="16" spans="1:16" s="1" customFormat="1" ht="24.75" customHeight="1">
      <c r="A16" s="5">
        <v>15</v>
      </c>
      <c r="B16" s="5" t="s">
        <v>136</v>
      </c>
      <c r="C16" s="5" t="s">
        <v>7</v>
      </c>
      <c r="D16" s="7" t="s">
        <v>137</v>
      </c>
      <c r="E16" s="5">
        <v>20150278</v>
      </c>
      <c r="F16" s="19" t="s">
        <v>261</v>
      </c>
      <c r="G16" s="21"/>
      <c r="H16" s="22"/>
      <c r="I16" s="10">
        <v>53</v>
      </c>
      <c r="J16" s="10">
        <f t="shared" si="0"/>
        <v>31.799999999999997</v>
      </c>
      <c r="K16" s="12">
        <v>86.4</v>
      </c>
      <c r="L16" s="10">
        <f t="shared" si="1"/>
        <v>34.56</v>
      </c>
      <c r="M16" s="10">
        <f t="shared" si="2"/>
        <v>66.36</v>
      </c>
      <c r="N16" s="10">
        <v>3</v>
      </c>
      <c r="O16" s="10" t="s">
        <v>278</v>
      </c>
      <c r="P16" s="5"/>
    </row>
    <row r="17" spans="1:16" s="1" customFormat="1" ht="24.75" customHeight="1">
      <c r="A17" s="5">
        <v>13</v>
      </c>
      <c r="B17" s="5" t="s">
        <v>126</v>
      </c>
      <c r="C17" s="5" t="s">
        <v>11</v>
      </c>
      <c r="D17" s="7" t="s">
        <v>127</v>
      </c>
      <c r="E17" s="5">
        <v>20150264</v>
      </c>
      <c r="F17" s="19" t="s">
        <v>261</v>
      </c>
      <c r="G17" s="21"/>
      <c r="H17" s="22"/>
      <c r="I17" s="10">
        <v>58</v>
      </c>
      <c r="J17" s="10">
        <f t="shared" si="0"/>
        <v>34.8</v>
      </c>
      <c r="K17" s="12">
        <v>77.4</v>
      </c>
      <c r="L17" s="10">
        <f t="shared" si="1"/>
        <v>30.960000000000004</v>
      </c>
      <c r="M17" s="10">
        <f t="shared" si="2"/>
        <v>65.76</v>
      </c>
      <c r="N17" s="10">
        <v>4</v>
      </c>
      <c r="O17" s="10" t="s">
        <v>278</v>
      </c>
      <c r="P17" s="5"/>
    </row>
    <row r="18" spans="1:16" s="1" customFormat="1" ht="24.75" customHeight="1">
      <c r="A18" s="5">
        <v>14</v>
      </c>
      <c r="B18" s="5" t="s">
        <v>134</v>
      </c>
      <c r="C18" s="5" t="s">
        <v>7</v>
      </c>
      <c r="D18" s="7" t="s">
        <v>135</v>
      </c>
      <c r="E18" s="5">
        <v>20150275</v>
      </c>
      <c r="F18" s="19" t="s">
        <v>261</v>
      </c>
      <c r="G18" s="21"/>
      <c r="H18" s="22"/>
      <c r="I18" s="10">
        <v>54</v>
      </c>
      <c r="J18" s="10">
        <f t="shared" si="0"/>
        <v>32.4</v>
      </c>
      <c r="K18" s="12">
        <v>81.8</v>
      </c>
      <c r="L18" s="10">
        <f t="shared" si="1"/>
        <v>32.72</v>
      </c>
      <c r="M18" s="10">
        <f t="shared" si="2"/>
        <v>65.12</v>
      </c>
      <c r="N18" s="10">
        <v>5</v>
      </c>
      <c r="O18" s="10" t="s">
        <v>278</v>
      </c>
      <c r="P18" s="5"/>
    </row>
    <row r="19" spans="1:16" s="1" customFormat="1" ht="24.75" customHeight="1">
      <c r="A19" s="5">
        <v>16</v>
      </c>
      <c r="B19" s="5" t="s">
        <v>130</v>
      </c>
      <c r="C19" s="5" t="s">
        <v>7</v>
      </c>
      <c r="D19" s="7" t="s">
        <v>131</v>
      </c>
      <c r="E19" s="5">
        <v>20150271</v>
      </c>
      <c r="F19" s="19" t="s">
        <v>261</v>
      </c>
      <c r="G19" s="21"/>
      <c r="H19" s="22"/>
      <c r="I19" s="10">
        <v>51</v>
      </c>
      <c r="J19" s="10">
        <f t="shared" si="0"/>
        <v>30.599999999999998</v>
      </c>
      <c r="K19" s="12"/>
      <c r="L19" s="10"/>
      <c r="M19" s="10"/>
      <c r="N19" s="10"/>
      <c r="O19" s="10" t="s">
        <v>278</v>
      </c>
      <c r="P19" s="5" t="s">
        <v>272</v>
      </c>
    </row>
    <row r="20" spans="1:16" s="1" customFormat="1" ht="23.25" customHeight="1">
      <c r="A20" s="5">
        <v>18</v>
      </c>
      <c r="B20" s="5" t="s">
        <v>141</v>
      </c>
      <c r="C20" s="5" t="s">
        <v>11</v>
      </c>
      <c r="D20" s="7" t="s">
        <v>142</v>
      </c>
      <c r="E20" s="5">
        <v>20150292</v>
      </c>
      <c r="F20" s="19" t="s">
        <v>261</v>
      </c>
      <c r="G20" s="21" t="s">
        <v>138</v>
      </c>
      <c r="H20" s="22">
        <v>1</v>
      </c>
      <c r="I20" s="10">
        <v>62</v>
      </c>
      <c r="J20" s="10">
        <f t="shared" si="0"/>
        <v>37.199999999999996</v>
      </c>
      <c r="K20" s="12">
        <v>83.4</v>
      </c>
      <c r="L20" s="10">
        <f>K20*0.4</f>
        <v>33.36000000000001</v>
      </c>
      <c r="M20" s="10">
        <f>J20+L20</f>
        <v>70.56</v>
      </c>
      <c r="N20" s="10">
        <v>1</v>
      </c>
      <c r="O20" s="10" t="s">
        <v>279</v>
      </c>
      <c r="P20" s="5"/>
    </row>
    <row r="21" spans="1:16" s="1" customFormat="1" ht="23.25" customHeight="1">
      <c r="A21" s="5">
        <v>20</v>
      </c>
      <c r="B21" s="5" t="s">
        <v>145</v>
      </c>
      <c r="C21" s="5" t="s">
        <v>11</v>
      </c>
      <c r="D21" s="7" t="s">
        <v>146</v>
      </c>
      <c r="E21" s="5">
        <v>20150297</v>
      </c>
      <c r="F21" s="19" t="s">
        <v>261</v>
      </c>
      <c r="G21" s="21"/>
      <c r="H21" s="22"/>
      <c r="I21" s="10">
        <v>61</v>
      </c>
      <c r="J21" s="10">
        <f t="shared" si="0"/>
        <v>36.6</v>
      </c>
      <c r="K21" s="12">
        <v>84.2</v>
      </c>
      <c r="L21" s="10">
        <f>K21*0.4</f>
        <v>33.68</v>
      </c>
      <c r="M21" s="10">
        <f>J21+L21</f>
        <v>70.28</v>
      </c>
      <c r="N21" s="10">
        <v>2</v>
      </c>
      <c r="O21" s="10" t="s">
        <v>278</v>
      </c>
      <c r="P21" s="5"/>
    </row>
    <row r="22" spans="1:16" s="1" customFormat="1" ht="23.25" customHeight="1">
      <c r="A22" s="5">
        <v>17</v>
      </c>
      <c r="B22" s="5" t="s">
        <v>139</v>
      </c>
      <c r="C22" s="5" t="s">
        <v>11</v>
      </c>
      <c r="D22" s="7" t="s">
        <v>140</v>
      </c>
      <c r="E22" s="5">
        <v>20150285</v>
      </c>
      <c r="F22" s="19" t="s">
        <v>261</v>
      </c>
      <c r="G22" s="21"/>
      <c r="H22" s="22"/>
      <c r="I22" s="10">
        <v>62</v>
      </c>
      <c r="J22" s="10">
        <f t="shared" si="0"/>
        <v>37.199999999999996</v>
      </c>
      <c r="K22" s="12"/>
      <c r="L22" s="10"/>
      <c r="M22" s="10"/>
      <c r="N22" s="10"/>
      <c r="O22" s="10" t="s">
        <v>278</v>
      </c>
      <c r="P22" s="5" t="s">
        <v>272</v>
      </c>
    </row>
    <row r="23" spans="1:16" s="1" customFormat="1" ht="23.25" customHeight="1">
      <c r="A23" s="5">
        <v>19</v>
      </c>
      <c r="B23" s="5" t="s">
        <v>143</v>
      </c>
      <c r="C23" s="5" t="s">
        <v>7</v>
      </c>
      <c r="D23" s="7" t="s">
        <v>144</v>
      </c>
      <c r="E23" s="5">
        <v>20150293</v>
      </c>
      <c r="F23" s="19" t="s">
        <v>261</v>
      </c>
      <c r="G23" s="21"/>
      <c r="H23" s="22"/>
      <c r="I23" s="10">
        <v>61</v>
      </c>
      <c r="J23" s="10">
        <f t="shared" si="0"/>
        <v>36.6</v>
      </c>
      <c r="K23" s="12"/>
      <c r="L23" s="10"/>
      <c r="M23" s="10"/>
      <c r="N23" s="10"/>
      <c r="O23" s="10" t="s">
        <v>278</v>
      </c>
      <c r="P23" s="5" t="s">
        <v>272</v>
      </c>
    </row>
    <row r="24" spans="1:16" s="1" customFormat="1" ht="23.25" customHeight="1">
      <c r="A24" s="5">
        <v>21</v>
      </c>
      <c r="B24" s="7" t="s">
        <v>162</v>
      </c>
      <c r="C24" s="7" t="s">
        <v>7</v>
      </c>
      <c r="D24" s="7" t="s">
        <v>163</v>
      </c>
      <c r="E24" s="5">
        <v>20150367</v>
      </c>
      <c r="F24" s="19" t="s">
        <v>261</v>
      </c>
      <c r="G24" s="21" t="s">
        <v>12</v>
      </c>
      <c r="H24" s="22">
        <v>1</v>
      </c>
      <c r="I24" s="10">
        <v>49</v>
      </c>
      <c r="J24" s="10">
        <f t="shared" si="0"/>
        <v>29.4</v>
      </c>
      <c r="K24" s="12">
        <v>85.8</v>
      </c>
      <c r="L24" s="10">
        <f>K24*0.4</f>
        <v>34.32</v>
      </c>
      <c r="M24" s="10">
        <f>J24+L24</f>
        <v>63.72</v>
      </c>
      <c r="N24" s="10">
        <v>1</v>
      </c>
      <c r="O24" s="10" t="s">
        <v>279</v>
      </c>
      <c r="P24" s="5"/>
    </row>
    <row r="25" spans="1:16" s="1" customFormat="1" ht="23.25" customHeight="1">
      <c r="A25" s="5">
        <v>22</v>
      </c>
      <c r="B25" s="7" t="s">
        <v>164</v>
      </c>
      <c r="C25" s="7" t="s">
        <v>7</v>
      </c>
      <c r="D25" s="7" t="s">
        <v>165</v>
      </c>
      <c r="E25" s="5">
        <v>20150368</v>
      </c>
      <c r="F25" s="19" t="s">
        <v>261</v>
      </c>
      <c r="G25" s="21"/>
      <c r="H25" s="22"/>
      <c r="I25" s="10">
        <v>47</v>
      </c>
      <c r="J25" s="10">
        <f t="shared" si="0"/>
        <v>28.2</v>
      </c>
      <c r="K25" s="12">
        <v>88.2</v>
      </c>
      <c r="L25" s="10">
        <f>K25*0.4</f>
        <v>35.28</v>
      </c>
      <c r="M25" s="10">
        <f>J25+L25</f>
        <v>63.480000000000004</v>
      </c>
      <c r="N25" s="10">
        <v>2</v>
      </c>
      <c r="O25" s="10" t="s">
        <v>278</v>
      </c>
      <c r="P25" s="5"/>
    </row>
    <row r="26" spans="1:16" s="1" customFormat="1" ht="23.25" customHeight="1">
      <c r="A26" s="5">
        <v>23</v>
      </c>
      <c r="B26" s="5" t="s">
        <v>160</v>
      </c>
      <c r="C26" s="5" t="s">
        <v>7</v>
      </c>
      <c r="D26" s="7" t="s">
        <v>161</v>
      </c>
      <c r="E26" s="5">
        <v>20150364</v>
      </c>
      <c r="F26" s="19" t="s">
        <v>261</v>
      </c>
      <c r="G26" s="21"/>
      <c r="H26" s="22"/>
      <c r="I26" s="10">
        <v>44</v>
      </c>
      <c r="J26" s="10">
        <f t="shared" si="0"/>
        <v>26.4</v>
      </c>
      <c r="K26" s="12">
        <v>81.4</v>
      </c>
      <c r="L26" s="10">
        <f>K26*0.4</f>
        <v>32.56</v>
      </c>
      <c r="M26" s="10">
        <f>J26+L26</f>
        <v>58.96</v>
      </c>
      <c r="N26" s="10">
        <v>3</v>
      </c>
      <c r="O26" s="10" t="s">
        <v>278</v>
      </c>
      <c r="P26" s="5"/>
    </row>
    <row r="27" spans="1:16" s="1" customFormat="1" ht="23.25" customHeight="1">
      <c r="A27" s="5">
        <v>24</v>
      </c>
      <c r="B27" s="5" t="s">
        <v>147</v>
      </c>
      <c r="C27" s="5" t="s">
        <v>7</v>
      </c>
      <c r="D27" s="7" t="s">
        <v>148</v>
      </c>
      <c r="E27" s="5">
        <v>20150313</v>
      </c>
      <c r="F27" s="19" t="s">
        <v>261</v>
      </c>
      <c r="G27" s="21" t="s">
        <v>273</v>
      </c>
      <c r="H27" s="22">
        <v>1</v>
      </c>
      <c r="I27" s="10">
        <v>48</v>
      </c>
      <c r="J27" s="10">
        <f t="shared" si="0"/>
        <v>28.799999999999997</v>
      </c>
      <c r="K27" s="12">
        <v>81.2</v>
      </c>
      <c r="L27" s="10">
        <f>K27*0.4</f>
        <v>32.480000000000004</v>
      </c>
      <c r="M27" s="10">
        <f>J27+L27</f>
        <v>61.28</v>
      </c>
      <c r="N27" s="10">
        <v>1</v>
      </c>
      <c r="O27" s="10" t="s">
        <v>279</v>
      </c>
      <c r="P27" s="5"/>
    </row>
    <row r="28" spans="1:16" s="1" customFormat="1" ht="23.25" customHeight="1">
      <c r="A28" s="5">
        <v>25</v>
      </c>
      <c r="B28" s="5" t="s">
        <v>149</v>
      </c>
      <c r="C28" s="5" t="s">
        <v>11</v>
      </c>
      <c r="D28" s="7" t="s">
        <v>150</v>
      </c>
      <c r="E28" s="5">
        <v>20150314</v>
      </c>
      <c r="F28" s="19" t="s">
        <v>261</v>
      </c>
      <c r="G28" s="21"/>
      <c r="H28" s="22"/>
      <c r="I28" s="10">
        <v>39</v>
      </c>
      <c r="J28" s="10">
        <f t="shared" si="0"/>
        <v>23.4</v>
      </c>
      <c r="K28" s="12">
        <v>81</v>
      </c>
      <c r="L28" s="10">
        <f>K28*0.4</f>
        <v>32.4</v>
      </c>
      <c r="M28" s="10">
        <f>J28+L28</f>
        <v>55.8</v>
      </c>
      <c r="N28" s="10">
        <v>2</v>
      </c>
      <c r="O28" s="10" t="s">
        <v>278</v>
      </c>
      <c r="P28" s="5"/>
    </row>
    <row r="29" spans="1:16" s="1" customFormat="1" ht="23.25" customHeight="1">
      <c r="A29" s="5">
        <v>26</v>
      </c>
      <c r="B29" s="5" t="s">
        <v>151</v>
      </c>
      <c r="C29" s="5" t="s">
        <v>11</v>
      </c>
      <c r="D29" s="7" t="s">
        <v>152</v>
      </c>
      <c r="E29" s="5">
        <v>20150315</v>
      </c>
      <c r="F29" s="19" t="s">
        <v>261</v>
      </c>
      <c r="G29" s="21"/>
      <c r="H29" s="22"/>
      <c r="I29" s="10">
        <v>35</v>
      </c>
      <c r="J29" s="10">
        <f t="shared" si="0"/>
        <v>21</v>
      </c>
      <c r="K29" s="12"/>
      <c r="L29" s="10"/>
      <c r="M29" s="10"/>
      <c r="N29" s="10"/>
      <c r="O29" s="10" t="s">
        <v>278</v>
      </c>
      <c r="P29" s="5" t="s">
        <v>272</v>
      </c>
    </row>
    <row r="30" spans="1:16" s="1" customFormat="1" ht="23.25" customHeight="1">
      <c r="A30" s="5">
        <v>27</v>
      </c>
      <c r="B30" s="5" t="s">
        <v>154</v>
      </c>
      <c r="C30" s="5" t="s">
        <v>7</v>
      </c>
      <c r="D30" s="7" t="s">
        <v>155</v>
      </c>
      <c r="E30" s="5">
        <v>20150338</v>
      </c>
      <c r="F30" s="19" t="s">
        <v>261</v>
      </c>
      <c r="G30" s="21" t="s">
        <v>153</v>
      </c>
      <c r="H30" s="22">
        <v>1</v>
      </c>
      <c r="I30" s="10">
        <v>66</v>
      </c>
      <c r="J30" s="10">
        <f t="shared" si="0"/>
        <v>39.6</v>
      </c>
      <c r="K30" s="12">
        <v>84.4</v>
      </c>
      <c r="L30" s="10">
        <f aca="true" t="shared" si="3" ref="L30:L35">K30*0.4</f>
        <v>33.760000000000005</v>
      </c>
      <c r="M30" s="10">
        <f aca="true" t="shared" si="4" ref="M30:M35">J30+L30</f>
        <v>73.36000000000001</v>
      </c>
      <c r="N30" s="10">
        <v>1</v>
      </c>
      <c r="O30" s="10" t="s">
        <v>279</v>
      </c>
      <c r="P30" s="5"/>
    </row>
    <row r="31" spans="1:16" s="1" customFormat="1" ht="23.25" customHeight="1">
      <c r="A31" s="5">
        <v>28</v>
      </c>
      <c r="B31" s="7" t="s">
        <v>156</v>
      </c>
      <c r="C31" s="7" t="s">
        <v>7</v>
      </c>
      <c r="D31" s="7" t="s">
        <v>157</v>
      </c>
      <c r="E31" s="5">
        <v>20150340</v>
      </c>
      <c r="F31" s="19" t="s">
        <v>261</v>
      </c>
      <c r="G31" s="21"/>
      <c r="H31" s="22"/>
      <c r="I31" s="10">
        <v>62</v>
      </c>
      <c r="J31" s="10">
        <f t="shared" si="0"/>
        <v>37.199999999999996</v>
      </c>
      <c r="K31" s="12">
        <v>84</v>
      </c>
      <c r="L31" s="10">
        <f t="shared" si="3"/>
        <v>33.6</v>
      </c>
      <c r="M31" s="10">
        <f t="shared" si="4"/>
        <v>70.8</v>
      </c>
      <c r="N31" s="10">
        <v>2</v>
      </c>
      <c r="O31" s="10" t="s">
        <v>278</v>
      </c>
      <c r="P31" s="5"/>
    </row>
    <row r="32" spans="1:16" s="1" customFormat="1" ht="23.25" customHeight="1">
      <c r="A32" s="5">
        <v>29</v>
      </c>
      <c r="B32" s="5" t="s">
        <v>158</v>
      </c>
      <c r="C32" s="5" t="s">
        <v>7</v>
      </c>
      <c r="D32" s="7" t="s">
        <v>159</v>
      </c>
      <c r="E32" s="5">
        <v>20150344</v>
      </c>
      <c r="F32" s="19" t="s">
        <v>261</v>
      </c>
      <c r="G32" s="21"/>
      <c r="H32" s="22"/>
      <c r="I32" s="10">
        <v>62</v>
      </c>
      <c r="J32" s="10">
        <f t="shared" si="0"/>
        <v>37.199999999999996</v>
      </c>
      <c r="K32" s="12">
        <v>83</v>
      </c>
      <c r="L32" s="10">
        <f t="shared" si="3"/>
        <v>33.2</v>
      </c>
      <c r="M32" s="10">
        <f t="shared" si="4"/>
        <v>70.4</v>
      </c>
      <c r="N32" s="10">
        <v>3</v>
      </c>
      <c r="O32" s="10" t="s">
        <v>278</v>
      </c>
      <c r="P32" s="5"/>
    </row>
    <row r="33" spans="1:16" s="1" customFormat="1" ht="23.25" customHeight="1">
      <c r="A33" s="5">
        <v>33</v>
      </c>
      <c r="B33" s="5" t="s">
        <v>189</v>
      </c>
      <c r="C33" s="5" t="s">
        <v>7</v>
      </c>
      <c r="D33" s="7" t="s">
        <v>190</v>
      </c>
      <c r="E33" s="5">
        <v>20150424</v>
      </c>
      <c r="F33" s="19" t="s">
        <v>262</v>
      </c>
      <c r="G33" s="21" t="s">
        <v>153</v>
      </c>
      <c r="H33" s="22">
        <v>1</v>
      </c>
      <c r="I33" s="10">
        <v>59</v>
      </c>
      <c r="J33" s="10">
        <f t="shared" si="0"/>
        <v>35.4</v>
      </c>
      <c r="K33" s="12">
        <v>88.6</v>
      </c>
      <c r="L33" s="10">
        <f t="shared" si="3"/>
        <v>35.44</v>
      </c>
      <c r="M33" s="10">
        <f t="shared" si="4"/>
        <v>70.84</v>
      </c>
      <c r="N33" s="10">
        <v>1</v>
      </c>
      <c r="O33" s="10" t="s">
        <v>279</v>
      </c>
      <c r="P33" s="5"/>
    </row>
    <row r="34" spans="1:16" s="1" customFormat="1" ht="23.25" customHeight="1">
      <c r="A34" s="5">
        <v>31</v>
      </c>
      <c r="B34" s="5" t="s">
        <v>191</v>
      </c>
      <c r="C34" s="5" t="s">
        <v>7</v>
      </c>
      <c r="D34" s="7" t="s">
        <v>192</v>
      </c>
      <c r="E34" s="5">
        <v>20150438</v>
      </c>
      <c r="F34" s="19" t="s">
        <v>262</v>
      </c>
      <c r="G34" s="21"/>
      <c r="H34" s="22"/>
      <c r="I34" s="10">
        <v>60</v>
      </c>
      <c r="J34" s="10">
        <f t="shared" si="0"/>
        <v>36</v>
      </c>
      <c r="K34" s="12">
        <v>85.2</v>
      </c>
      <c r="L34" s="10">
        <f t="shared" si="3"/>
        <v>34.080000000000005</v>
      </c>
      <c r="M34" s="10">
        <f t="shared" si="4"/>
        <v>70.08000000000001</v>
      </c>
      <c r="N34" s="10">
        <v>2</v>
      </c>
      <c r="O34" s="10" t="s">
        <v>278</v>
      </c>
      <c r="P34" s="5"/>
    </row>
    <row r="35" spans="1:16" s="1" customFormat="1" ht="23.25" customHeight="1">
      <c r="A35" s="5">
        <v>30</v>
      </c>
      <c r="B35" s="5" t="s">
        <v>193</v>
      </c>
      <c r="C35" s="5" t="s">
        <v>7</v>
      </c>
      <c r="D35" s="7" t="s">
        <v>194</v>
      </c>
      <c r="E35" s="5">
        <v>20150441</v>
      </c>
      <c r="F35" s="19" t="s">
        <v>262</v>
      </c>
      <c r="G35" s="21"/>
      <c r="H35" s="22"/>
      <c r="I35" s="10">
        <v>61</v>
      </c>
      <c r="J35" s="10">
        <f t="shared" si="0"/>
        <v>36.6</v>
      </c>
      <c r="K35" s="12">
        <v>81.8</v>
      </c>
      <c r="L35" s="10">
        <f t="shared" si="3"/>
        <v>32.72</v>
      </c>
      <c r="M35" s="10">
        <f t="shared" si="4"/>
        <v>69.32</v>
      </c>
      <c r="N35" s="10">
        <v>3</v>
      </c>
      <c r="O35" s="10" t="s">
        <v>278</v>
      </c>
      <c r="P35" s="5"/>
    </row>
    <row r="36" spans="1:16" s="1" customFormat="1" ht="23.25" customHeight="1">
      <c r="A36" s="5">
        <v>32</v>
      </c>
      <c r="B36" s="5" t="s">
        <v>187</v>
      </c>
      <c r="C36" s="5" t="s">
        <v>7</v>
      </c>
      <c r="D36" s="7" t="s">
        <v>188</v>
      </c>
      <c r="E36" s="5">
        <v>20150417</v>
      </c>
      <c r="F36" s="19" t="s">
        <v>262</v>
      </c>
      <c r="G36" s="21"/>
      <c r="H36" s="22"/>
      <c r="I36" s="10">
        <v>59</v>
      </c>
      <c r="J36" s="10">
        <f aca="true" t="shared" si="5" ref="J36:J67">I36*0.6</f>
        <v>35.4</v>
      </c>
      <c r="K36" s="12"/>
      <c r="L36" s="10"/>
      <c r="M36" s="10"/>
      <c r="N36" s="10"/>
      <c r="O36" s="10" t="s">
        <v>278</v>
      </c>
      <c r="P36" s="5" t="s">
        <v>272</v>
      </c>
    </row>
    <row r="37" spans="1:16" s="1" customFormat="1" ht="23.25" customHeight="1">
      <c r="A37" s="5">
        <v>34</v>
      </c>
      <c r="B37" s="5" t="s">
        <v>173</v>
      </c>
      <c r="C37" s="5" t="s">
        <v>7</v>
      </c>
      <c r="D37" s="7" t="s">
        <v>174</v>
      </c>
      <c r="E37" s="5">
        <v>20150384</v>
      </c>
      <c r="F37" s="19" t="s">
        <v>262</v>
      </c>
      <c r="G37" s="21" t="s">
        <v>26</v>
      </c>
      <c r="H37" s="22">
        <v>1</v>
      </c>
      <c r="I37" s="10">
        <v>56</v>
      </c>
      <c r="J37" s="10">
        <f t="shared" si="5"/>
        <v>33.6</v>
      </c>
      <c r="K37" s="12">
        <v>84.2</v>
      </c>
      <c r="L37" s="10">
        <f>K37*0.4</f>
        <v>33.68</v>
      </c>
      <c r="M37" s="10">
        <f>J37+L37</f>
        <v>67.28</v>
      </c>
      <c r="N37" s="10">
        <v>1</v>
      </c>
      <c r="O37" s="10" t="s">
        <v>279</v>
      </c>
      <c r="P37" s="5"/>
    </row>
    <row r="38" spans="1:16" s="1" customFormat="1" ht="23.25" customHeight="1">
      <c r="A38" s="5">
        <v>37</v>
      </c>
      <c r="B38" s="5" t="s">
        <v>179</v>
      </c>
      <c r="C38" s="5" t="s">
        <v>7</v>
      </c>
      <c r="D38" s="7" t="s">
        <v>180</v>
      </c>
      <c r="E38" s="5">
        <v>20150406</v>
      </c>
      <c r="F38" s="19" t="s">
        <v>262</v>
      </c>
      <c r="G38" s="21"/>
      <c r="H38" s="22"/>
      <c r="I38" s="10">
        <v>52</v>
      </c>
      <c r="J38" s="10">
        <f t="shared" si="5"/>
        <v>31.2</v>
      </c>
      <c r="K38" s="12">
        <v>82.8</v>
      </c>
      <c r="L38" s="10">
        <f>K38*0.4</f>
        <v>33.12</v>
      </c>
      <c r="M38" s="10">
        <f>J38+L38</f>
        <v>64.32</v>
      </c>
      <c r="N38" s="10">
        <v>2</v>
      </c>
      <c r="O38" s="10" t="s">
        <v>278</v>
      </c>
      <c r="P38" s="5"/>
    </row>
    <row r="39" spans="1:16" s="1" customFormat="1" ht="23.25" customHeight="1">
      <c r="A39" s="5">
        <v>35</v>
      </c>
      <c r="B39" s="5" t="s">
        <v>177</v>
      </c>
      <c r="C39" s="5" t="s">
        <v>11</v>
      </c>
      <c r="D39" s="7" t="s">
        <v>178</v>
      </c>
      <c r="E39" s="5">
        <v>20150400</v>
      </c>
      <c r="F39" s="19" t="s">
        <v>262</v>
      </c>
      <c r="G39" s="21"/>
      <c r="H39" s="22"/>
      <c r="I39" s="10">
        <v>56</v>
      </c>
      <c r="J39" s="10">
        <f t="shared" si="5"/>
        <v>33.6</v>
      </c>
      <c r="K39" s="12">
        <v>75</v>
      </c>
      <c r="L39" s="10">
        <f>K39*0.4</f>
        <v>30</v>
      </c>
      <c r="M39" s="10">
        <f>J39+L39</f>
        <v>63.6</v>
      </c>
      <c r="N39" s="10">
        <v>3</v>
      </c>
      <c r="O39" s="10" t="s">
        <v>278</v>
      </c>
      <c r="P39" s="5"/>
    </row>
    <row r="40" spans="1:16" s="1" customFormat="1" ht="23.25" customHeight="1">
      <c r="A40" s="5">
        <v>36</v>
      </c>
      <c r="B40" s="5" t="s">
        <v>175</v>
      </c>
      <c r="C40" s="5" t="s">
        <v>7</v>
      </c>
      <c r="D40" s="7" t="s">
        <v>176</v>
      </c>
      <c r="E40" s="5">
        <v>20150392</v>
      </c>
      <c r="F40" s="19" t="s">
        <v>262</v>
      </c>
      <c r="G40" s="21"/>
      <c r="H40" s="22"/>
      <c r="I40" s="10">
        <v>52</v>
      </c>
      <c r="J40" s="10">
        <f t="shared" si="5"/>
        <v>31.2</v>
      </c>
      <c r="K40" s="12">
        <v>80.6</v>
      </c>
      <c r="L40" s="10">
        <f>K40*0.4</f>
        <v>32.24</v>
      </c>
      <c r="M40" s="10">
        <f>J40+L40</f>
        <v>63.44</v>
      </c>
      <c r="N40" s="10">
        <v>4</v>
      </c>
      <c r="O40" s="10" t="s">
        <v>278</v>
      </c>
      <c r="P40" s="5"/>
    </row>
    <row r="41" spans="1:16" s="1" customFormat="1" ht="23.25" customHeight="1">
      <c r="A41" s="5">
        <v>38</v>
      </c>
      <c r="B41" s="5" t="s">
        <v>181</v>
      </c>
      <c r="C41" s="5" t="s">
        <v>11</v>
      </c>
      <c r="D41" s="7" t="s">
        <v>182</v>
      </c>
      <c r="E41" s="5">
        <v>20150411</v>
      </c>
      <c r="F41" s="19" t="s">
        <v>262</v>
      </c>
      <c r="G41" s="21" t="s">
        <v>113</v>
      </c>
      <c r="H41" s="22">
        <v>1</v>
      </c>
      <c r="I41" s="10">
        <v>56</v>
      </c>
      <c r="J41" s="10">
        <f t="shared" si="5"/>
        <v>33.6</v>
      </c>
      <c r="K41" s="12">
        <v>78.6</v>
      </c>
      <c r="L41" s="10">
        <f>K41*0.4</f>
        <v>31.439999999999998</v>
      </c>
      <c r="M41" s="10">
        <f>J41+L41</f>
        <v>65.03999999999999</v>
      </c>
      <c r="N41" s="10">
        <v>1</v>
      </c>
      <c r="O41" s="10" t="s">
        <v>279</v>
      </c>
      <c r="P41" s="5"/>
    </row>
    <row r="42" spans="1:16" s="1" customFormat="1" ht="23.25" customHeight="1">
      <c r="A42" s="5">
        <v>39</v>
      </c>
      <c r="B42" s="5" t="s">
        <v>185</v>
      </c>
      <c r="C42" s="5" t="s">
        <v>11</v>
      </c>
      <c r="D42" s="7" t="s">
        <v>186</v>
      </c>
      <c r="E42" s="5">
        <v>20150414</v>
      </c>
      <c r="F42" s="19" t="s">
        <v>262</v>
      </c>
      <c r="G42" s="21"/>
      <c r="H42" s="22"/>
      <c r="I42" s="10">
        <v>45</v>
      </c>
      <c r="J42" s="10">
        <f t="shared" si="5"/>
        <v>27</v>
      </c>
      <c r="K42" s="12"/>
      <c r="L42" s="10"/>
      <c r="M42" s="10"/>
      <c r="N42" s="10"/>
      <c r="O42" s="10" t="s">
        <v>278</v>
      </c>
      <c r="P42" s="5" t="s">
        <v>272</v>
      </c>
    </row>
    <row r="43" spans="1:16" s="1" customFormat="1" ht="23.25" customHeight="1">
      <c r="A43" s="5">
        <v>40</v>
      </c>
      <c r="B43" s="5" t="s">
        <v>183</v>
      </c>
      <c r="C43" s="5" t="s">
        <v>7</v>
      </c>
      <c r="D43" s="7" t="s">
        <v>184</v>
      </c>
      <c r="E43" s="5">
        <v>20150413</v>
      </c>
      <c r="F43" s="19" t="s">
        <v>262</v>
      </c>
      <c r="G43" s="21"/>
      <c r="H43" s="22"/>
      <c r="I43" s="10">
        <v>44</v>
      </c>
      <c r="J43" s="10">
        <f t="shared" si="5"/>
        <v>26.4</v>
      </c>
      <c r="K43" s="12"/>
      <c r="L43" s="10"/>
      <c r="M43" s="10"/>
      <c r="N43" s="10"/>
      <c r="O43" s="10" t="s">
        <v>278</v>
      </c>
      <c r="P43" s="5" t="s">
        <v>272</v>
      </c>
    </row>
    <row r="44" spans="1:16" s="1" customFormat="1" ht="23.25" customHeight="1">
      <c r="A44" s="5">
        <v>41</v>
      </c>
      <c r="B44" s="5" t="s">
        <v>199</v>
      </c>
      <c r="C44" s="5" t="s">
        <v>11</v>
      </c>
      <c r="D44" s="7" t="s">
        <v>200</v>
      </c>
      <c r="E44" s="5">
        <v>20150454</v>
      </c>
      <c r="F44" s="19" t="s">
        <v>262</v>
      </c>
      <c r="G44" s="21" t="s">
        <v>12</v>
      </c>
      <c r="H44" s="22">
        <v>1</v>
      </c>
      <c r="I44" s="10">
        <v>47</v>
      </c>
      <c r="J44" s="10">
        <f t="shared" si="5"/>
        <v>28.2</v>
      </c>
      <c r="K44" s="12">
        <v>83</v>
      </c>
      <c r="L44" s="10">
        <f>K44*0.4</f>
        <v>33.2</v>
      </c>
      <c r="M44" s="10">
        <f>J44+L44</f>
        <v>61.400000000000006</v>
      </c>
      <c r="N44" s="10">
        <v>1</v>
      </c>
      <c r="O44" s="10" t="s">
        <v>279</v>
      </c>
      <c r="P44" s="5"/>
    </row>
    <row r="45" spans="1:16" s="1" customFormat="1" ht="23.25" customHeight="1">
      <c r="A45" s="5">
        <v>42</v>
      </c>
      <c r="B45" s="5" t="s">
        <v>195</v>
      </c>
      <c r="C45" s="5" t="s">
        <v>7</v>
      </c>
      <c r="D45" s="7" t="s">
        <v>196</v>
      </c>
      <c r="E45" s="5">
        <v>20150452</v>
      </c>
      <c r="F45" s="19" t="s">
        <v>262</v>
      </c>
      <c r="G45" s="21"/>
      <c r="H45" s="22"/>
      <c r="I45" s="10">
        <v>42</v>
      </c>
      <c r="J45" s="10">
        <f t="shared" si="5"/>
        <v>25.2</v>
      </c>
      <c r="K45" s="12">
        <v>83</v>
      </c>
      <c r="L45" s="10">
        <f>K45*0.4</f>
        <v>33.2</v>
      </c>
      <c r="M45" s="10">
        <f>J45+L45</f>
        <v>58.400000000000006</v>
      </c>
      <c r="N45" s="10">
        <v>2</v>
      </c>
      <c r="O45" s="10" t="s">
        <v>278</v>
      </c>
      <c r="P45" s="5"/>
    </row>
    <row r="46" spans="1:16" s="1" customFormat="1" ht="23.25" customHeight="1">
      <c r="A46" s="5">
        <v>43</v>
      </c>
      <c r="B46" s="5" t="s">
        <v>197</v>
      </c>
      <c r="C46" s="5" t="s">
        <v>7</v>
      </c>
      <c r="D46" s="7" t="s">
        <v>198</v>
      </c>
      <c r="E46" s="5">
        <v>20150453</v>
      </c>
      <c r="F46" s="19" t="s">
        <v>262</v>
      </c>
      <c r="G46" s="21"/>
      <c r="H46" s="22"/>
      <c r="I46" s="10">
        <v>38</v>
      </c>
      <c r="J46" s="10">
        <f t="shared" si="5"/>
        <v>22.8</v>
      </c>
      <c r="K46" s="12">
        <v>73.2</v>
      </c>
      <c r="L46" s="10">
        <f>K46*0.4</f>
        <v>29.28</v>
      </c>
      <c r="M46" s="10">
        <f>J46+L46</f>
        <v>52.08</v>
      </c>
      <c r="N46" s="10">
        <v>3</v>
      </c>
      <c r="O46" s="10" t="s">
        <v>278</v>
      </c>
      <c r="P46" s="5"/>
    </row>
    <row r="47" spans="1:16" s="1" customFormat="1" ht="23.25" customHeight="1">
      <c r="A47" s="5">
        <v>44</v>
      </c>
      <c r="B47" s="5" t="s">
        <v>167</v>
      </c>
      <c r="C47" s="5" t="s">
        <v>11</v>
      </c>
      <c r="D47" s="7" t="s">
        <v>168</v>
      </c>
      <c r="E47" s="5">
        <v>20150375</v>
      </c>
      <c r="F47" s="19" t="s">
        <v>262</v>
      </c>
      <c r="G47" s="21" t="s">
        <v>166</v>
      </c>
      <c r="H47" s="22">
        <v>1</v>
      </c>
      <c r="I47" s="10">
        <v>55</v>
      </c>
      <c r="J47" s="10">
        <f t="shared" si="5"/>
        <v>33</v>
      </c>
      <c r="K47" s="12">
        <v>82.4</v>
      </c>
      <c r="L47" s="10">
        <f>K47*0.4</f>
        <v>32.96</v>
      </c>
      <c r="M47" s="10">
        <f>J47+L47</f>
        <v>65.96000000000001</v>
      </c>
      <c r="N47" s="10">
        <v>1</v>
      </c>
      <c r="O47" s="10" t="s">
        <v>279</v>
      </c>
      <c r="P47" s="5"/>
    </row>
    <row r="48" spans="1:16" s="1" customFormat="1" ht="23.25" customHeight="1">
      <c r="A48" s="5">
        <v>45</v>
      </c>
      <c r="B48" s="5" t="s">
        <v>169</v>
      </c>
      <c r="C48" s="5" t="s">
        <v>7</v>
      </c>
      <c r="D48" s="7" t="s">
        <v>170</v>
      </c>
      <c r="E48" s="5">
        <v>20150378</v>
      </c>
      <c r="F48" s="19" t="s">
        <v>262</v>
      </c>
      <c r="G48" s="21"/>
      <c r="H48" s="22"/>
      <c r="I48" s="10">
        <v>50</v>
      </c>
      <c r="J48" s="10">
        <f t="shared" si="5"/>
        <v>30</v>
      </c>
      <c r="K48" s="12">
        <v>85.6</v>
      </c>
      <c r="L48" s="10">
        <f>K48*0.4</f>
        <v>34.24</v>
      </c>
      <c r="M48" s="10">
        <f>J48+L48</f>
        <v>64.24000000000001</v>
      </c>
      <c r="N48" s="10">
        <v>2</v>
      </c>
      <c r="O48" s="10" t="s">
        <v>278</v>
      </c>
      <c r="P48" s="5"/>
    </row>
    <row r="49" spans="1:16" s="1" customFormat="1" ht="23.25" customHeight="1">
      <c r="A49" s="5">
        <v>46</v>
      </c>
      <c r="B49" s="7" t="s">
        <v>171</v>
      </c>
      <c r="C49" s="7" t="s">
        <v>7</v>
      </c>
      <c r="D49" s="7" t="s">
        <v>172</v>
      </c>
      <c r="E49" s="5">
        <v>20150383</v>
      </c>
      <c r="F49" s="19" t="s">
        <v>262</v>
      </c>
      <c r="G49" s="21"/>
      <c r="H49" s="22"/>
      <c r="I49" s="10">
        <v>46</v>
      </c>
      <c r="J49" s="10">
        <f t="shared" si="5"/>
        <v>27.599999999999998</v>
      </c>
      <c r="K49" s="12"/>
      <c r="L49" s="10"/>
      <c r="M49" s="10"/>
      <c r="N49" s="10"/>
      <c r="O49" s="10" t="s">
        <v>278</v>
      </c>
      <c r="P49" s="5" t="s">
        <v>272</v>
      </c>
    </row>
    <row r="50" spans="1:16" s="1" customFormat="1" ht="23.25" customHeight="1">
      <c r="A50" s="5">
        <v>47</v>
      </c>
      <c r="B50" s="5" t="s">
        <v>243</v>
      </c>
      <c r="C50" s="5" t="s">
        <v>7</v>
      </c>
      <c r="D50" s="7" t="s">
        <v>244</v>
      </c>
      <c r="E50" s="5">
        <v>20150541</v>
      </c>
      <c r="F50" s="19" t="s">
        <v>263</v>
      </c>
      <c r="G50" s="24" t="s">
        <v>242</v>
      </c>
      <c r="H50" s="22">
        <v>1</v>
      </c>
      <c r="I50" s="10">
        <v>51</v>
      </c>
      <c r="J50" s="10">
        <f t="shared" si="5"/>
        <v>30.599999999999998</v>
      </c>
      <c r="K50" s="12">
        <v>73.4</v>
      </c>
      <c r="L50" s="10">
        <f aca="true" t="shared" si="6" ref="L50:L59">K50*0.4</f>
        <v>29.360000000000003</v>
      </c>
      <c r="M50" s="10">
        <f aca="true" t="shared" si="7" ref="M50:M59">J50+L50</f>
        <v>59.96</v>
      </c>
      <c r="N50" s="10">
        <v>1</v>
      </c>
      <c r="O50" s="10" t="s">
        <v>279</v>
      </c>
      <c r="P50" s="5"/>
    </row>
    <row r="51" spans="1:16" s="1" customFormat="1" ht="23.25" customHeight="1">
      <c r="A51" s="5">
        <v>49</v>
      </c>
      <c r="B51" s="5" t="s">
        <v>245</v>
      </c>
      <c r="C51" s="5" t="s">
        <v>11</v>
      </c>
      <c r="D51" s="7" t="s">
        <v>246</v>
      </c>
      <c r="E51" s="5">
        <v>20150542</v>
      </c>
      <c r="F51" s="19" t="s">
        <v>263</v>
      </c>
      <c r="G51" s="24"/>
      <c r="H51" s="22"/>
      <c r="I51" s="10">
        <v>40</v>
      </c>
      <c r="J51" s="10">
        <f t="shared" si="5"/>
        <v>24</v>
      </c>
      <c r="K51" s="12">
        <v>74.4</v>
      </c>
      <c r="L51" s="10">
        <f t="shared" si="6"/>
        <v>29.760000000000005</v>
      </c>
      <c r="M51" s="10">
        <f t="shared" si="7"/>
        <v>53.760000000000005</v>
      </c>
      <c r="N51" s="10">
        <v>2</v>
      </c>
      <c r="O51" s="10" t="s">
        <v>278</v>
      </c>
      <c r="P51" s="5"/>
    </row>
    <row r="52" spans="1:16" s="1" customFormat="1" ht="23.25" customHeight="1">
      <c r="A52" s="5">
        <v>48</v>
      </c>
      <c r="B52" s="7" t="s">
        <v>249</v>
      </c>
      <c r="C52" s="7" t="s">
        <v>11</v>
      </c>
      <c r="D52" s="7" t="s">
        <v>250</v>
      </c>
      <c r="E52" s="5">
        <v>20150544</v>
      </c>
      <c r="F52" s="19" t="s">
        <v>263</v>
      </c>
      <c r="G52" s="24"/>
      <c r="H52" s="22"/>
      <c r="I52" s="10">
        <v>42</v>
      </c>
      <c r="J52" s="10">
        <f t="shared" si="5"/>
        <v>25.2</v>
      </c>
      <c r="K52" s="12">
        <v>65</v>
      </c>
      <c r="L52" s="10">
        <f t="shared" si="6"/>
        <v>26</v>
      </c>
      <c r="M52" s="10">
        <f t="shared" si="7"/>
        <v>51.2</v>
      </c>
      <c r="N52" s="10">
        <v>3</v>
      </c>
      <c r="O52" s="10" t="s">
        <v>278</v>
      </c>
      <c r="P52" s="5"/>
    </row>
    <row r="53" spans="1:16" s="1" customFormat="1" ht="23.25" customHeight="1">
      <c r="A53" s="5">
        <v>50</v>
      </c>
      <c r="B53" s="5" t="s">
        <v>247</v>
      </c>
      <c r="C53" s="5" t="s">
        <v>11</v>
      </c>
      <c r="D53" s="7" t="s">
        <v>248</v>
      </c>
      <c r="E53" s="5">
        <v>20150543</v>
      </c>
      <c r="F53" s="19" t="s">
        <v>263</v>
      </c>
      <c r="G53" s="24"/>
      <c r="H53" s="22"/>
      <c r="I53" s="10">
        <v>40</v>
      </c>
      <c r="J53" s="10">
        <f t="shared" si="5"/>
        <v>24</v>
      </c>
      <c r="K53" s="12">
        <v>67</v>
      </c>
      <c r="L53" s="10">
        <f t="shared" si="6"/>
        <v>26.8</v>
      </c>
      <c r="M53" s="10">
        <f t="shared" si="7"/>
        <v>50.8</v>
      </c>
      <c r="N53" s="10">
        <v>4</v>
      </c>
      <c r="O53" s="10" t="s">
        <v>278</v>
      </c>
      <c r="P53" s="5"/>
    </row>
    <row r="54" spans="1:16" s="1" customFormat="1" ht="24.75" customHeight="1">
      <c r="A54" s="5">
        <v>51</v>
      </c>
      <c r="B54" s="5" t="s">
        <v>238</v>
      </c>
      <c r="C54" s="5" t="s">
        <v>7</v>
      </c>
      <c r="D54" s="7" t="s">
        <v>239</v>
      </c>
      <c r="E54" s="5">
        <v>20150534</v>
      </c>
      <c r="F54" s="19" t="s">
        <v>263</v>
      </c>
      <c r="G54" s="21" t="s">
        <v>113</v>
      </c>
      <c r="H54" s="22">
        <v>2</v>
      </c>
      <c r="I54" s="10">
        <v>59</v>
      </c>
      <c r="J54" s="10">
        <f t="shared" si="5"/>
        <v>35.4</v>
      </c>
      <c r="K54" s="12">
        <v>83.4</v>
      </c>
      <c r="L54" s="10">
        <f t="shared" si="6"/>
        <v>33.36000000000001</v>
      </c>
      <c r="M54" s="10">
        <f t="shared" si="7"/>
        <v>68.76</v>
      </c>
      <c r="N54" s="10">
        <v>1</v>
      </c>
      <c r="O54" s="10" t="s">
        <v>279</v>
      </c>
      <c r="P54" s="5"/>
    </row>
    <row r="55" spans="1:16" s="1" customFormat="1" ht="24.75" customHeight="1">
      <c r="A55" s="5">
        <v>52</v>
      </c>
      <c r="B55" s="5" t="s">
        <v>236</v>
      </c>
      <c r="C55" s="5" t="s">
        <v>11</v>
      </c>
      <c r="D55" s="7" t="s">
        <v>237</v>
      </c>
      <c r="E55" s="5">
        <v>20150531</v>
      </c>
      <c r="F55" s="19" t="s">
        <v>263</v>
      </c>
      <c r="G55" s="21"/>
      <c r="H55" s="22"/>
      <c r="I55" s="10">
        <v>53</v>
      </c>
      <c r="J55" s="10">
        <f t="shared" si="5"/>
        <v>31.799999999999997</v>
      </c>
      <c r="K55" s="12">
        <v>78.6</v>
      </c>
      <c r="L55" s="10">
        <f t="shared" si="6"/>
        <v>31.439999999999998</v>
      </c>
      <c r="M55" s="10">
        <f t="shared" si="7"/>
        <v>63.239999999999995</v>
      </c>
      <c r="N55" s="10">
        <v>2</v>
      </c>
      <c r="O55" s="10" t="s">
        <v>279</v>
      </c>
      <c r="P55" s="5"/>
    </row>
    <row r="56" spans="1:16" s="1" customFormat="1" ht="24.75" customHeight="1">
      <c r="A56" s="5">
        <v>54</v>
      </c>
      <c r="B56" s="5" t="s">
        <v>228</v>
      </c>
      <c r="C56" s="5" t="s">
        <v>7</v>
      </c>
      <c r="D56" s="7" t="s">
        <v>229</v>
      </c>
      <c r="E56" s="5">
        <v>20150523</v>
      </c>
      <c r="F56" s="19" t="s">
        <v>263</v>
      </c>
      <c r="G56" s="21"/>
      <c r="H56" s="22"/>
      <c r="I56" s="10">
        <v>46</v>
      </c>
      <c r="J56" s="10">
        <f t="shared" si="5"/>
        <v>27.599999999999998</v>
      </c>
      <c r="K56" s="12">
        <v>81.4</v>
      </c>
      <c r="L56" s="10">
        <f t="shared" si="6"/>
        <v>32.56</v>
      </c>
      <c r="M56" s="10">
        <f t="shared" si="7"/>
        <v>60.16</v>
      </c>
      <c r="N56" s="10">
        <v>3</v>
      </c>
      <c r="O56" s="10" t="s">
        <v>278</v>
      </c>
      <c r="P56" s="5"/>
    </row>
    <row r="57" spans="1:16" s="1" customFormat="1" ht="24.75" customHeight="1">
      <c r="A57" s="5">
        <v>53</v>
      </c>
      <c r="B57" s="5" t="s">
        <v>234</v>
      </c>
      <c r="C57" s="5" t="s">
        <v>11</v>
      </c>
      <c r="D57" s="7" t="s">
        <v>235</v>
      </c>
      <c r="E57" s="5">
        <v>20150530</v>
      </c>
      <c r="F57" s="19" t="s">
        <v>263</v>
      </c>
      <c r="G57" s="21"/>
      <c r="H57" s="22"/>
      <c r="I57" s="10">
        <v>48</v>
      </c>
      <c r="J57" s="10">
        <f t="shared" si="5"/>
        <v>28.799999999999997</v>
      </c>
      <c r="K57" s="12">
        <v>76.8</v>
      </c>
      <c r="L57" s="10">
        <f t="shared" si="6"/>
        <v>30.72</v>
      </c>
      <c r="M57" s="10">
        <f t="shared" si="7"/>
        <v>59.519999999999996</v>
      </c>
      <c r="N57" s="10">
        <v>4</v>
      </c>
      <c r="O57" s="10" t="s">
        <v>278</v>
      </c>
      <c r="P57" s="5"/>
    </row>
    <row r="58" spans="1:16" s="1" customFormat="1" ht="24.75" customHeight="1">
      <c r="A58" s="5">
        <v>55</v>
      </c>
      <c r="B58" s="5" t="s">
        <v>232</v>
      </c>
      <c r="C58" s="5" t="s">
        <v>7</v>
      </c>
      <c r="D58" s="7" t="s">
        <v>233</v>
      </c>
      <c r="E58" s="5">
        <v>20150526</v>
      </c>
      <c r="F58" s="19" t="s">
        <v>263</v>
      </c>
      <c r="G58" s="21"/>
      <c r="H58" s="22"/>
      <c r="I58" s="10">
        <v>46</v>
      </c>
      <c r="J58" s="10">
        <f t="shared" si="5"/>
        <v>27.599999999999998</v>
      </c>
      <c r="K58" s="12">
        <v>79</v>
      </c>
      <c r="L58" s="10">
        <f t="shared" si="6"/>
        <v>31.6</v>
      </c>
      <c r="M58" s="10">
        <f t="shared" si="7"/>
        <v>59.2</v>
      </c>
      <c r="N58" s="10">
        <v>5</v>
      </c>
      <c r="O58" s="10" t="s">
        <v>278</v>
      </c>
      <c r="P58" s="5"/>
    </row>
    <row r="59" spans="1:16" s="1" customFormat="1" ht="24.75" customHeight="1">
      <c r="A59" s="5">
        <v>56</v>
      </c>
      <c r="B59" s="5" t="s">
        <v>230</v>
      </c>
      <c r="C59" s="5" t="s">
        <v>7</v>
      </c>
      <c r="D59" s="7" t="s">
        <v>231</v>
      </c>
      <c r="E59" s="5">
        <v>20150524</v>
      </c>
      <c r="F59" s="19" t="s">
        <v>263</v>
      </c>
      <c r="G59" s="21"/>
      <c r="H59" s="22"/>
      <c r="I59" s="10">
        <v>45</v>
      </c>
      <c r="J59" s="10">
        <f t="shared" si="5"/>
        <v>27</v>
      </c>
      <c r="K59" s="12">
        <v>80.2</v>
      </c>
      <c r="L59" s="10">
        <f t="shared" si="6"/>
        <v>32.080000000000005</v>
      </c>
      <c r="M59" s="10">
        <f t="shared" si="7"/>
        <v>59.080000000000005</v>
      </c>
      <c r="N59" s="10">
        <v>6</v>
      </c>
      <c r="O59" s="10" t="s">
        <v>278</v>
      </c>
      <c r="P59" s="5"/>
    </row>
    <row r="60" spans="1:16" s="1" customFormat="1" ht="24.75" customHeight="1">
      <c r="A60" s="5">
        <v>57</v>
      </c>
      <c r="B60" s="5" t="s">
        <v>240</v>
      </c>
      <c r="C60" s="5" t="s">
        <v>11</v>
      </c>
      <c r="D60" s="7" t="s">
        <v>241</v>
      </c>
      <c r="E60" s="5">
        <v>20150536</v>
      </c>
      <c r="F60" s="19" t="s">
        <v>263</v>
      </c>
      <c r="G60" s="21"/>
      <c r="H60" s="22"/>
      <c r="I60" s="10">
        <v>45</v>
      </c>
      <c r="J60" s="10">
        <f t="shared" si="5"/>
        <v>27</v>
      </c>
      <c r="K60" s="12"/>
      <c r="L60" s="10"/>
      <c r="M60" s="10"/>
      <c r="N60" s="10"/>
      <c r="O60" s="10" t="s">
        <v>278</v>
      </c>
      <c r="P60" s="5" t="s">
        <v>272</v>
      </c>
    </row>
    <row r="61" spans="1:16" s="1" customFormat="1" ht="24.75" customHeight="1">
      <c r="A61" s="5">
        <v>59</v>
      </c>
      <c r="B61" s="5" t="s">
        <v>254</v>
      </c>
      <c r="C61" s="5" t="s">
        <v>7</v>
      </c>
      <c r="D61" s="7" t="s">
        <v>255</v>
      </c>
      <c r="E61" s="5">
        <v>20150547</v>
      </c>
      <c r="F61" s="19" t="s">
        <v>263</v>
      </c>
      <c r="G61" s="21" t="s">
        <v>253</v>
      </c>
      <c r="H61" s="22">
        <v>1</v>
      </c>
      <c r="I61" s="10">
        <v>45</v>
      </c>
      <c r="J61" s="10">
        <f t="shared" si="5"/>
        <v>27</v>
      </c>
      <c r="K61" s="12">
        <v>89.8</v>
      </c>
      <c r="L61" s="10">
        <f aca="true" t="shared" si="8" ref="L61:L98">K61*0.4</f>
        <v>35.92</v>
      </c>
      <c r="M61" s="10">
        <f aca="true" t="shared" si="9" ref="M61:M98">J61+L61</f>
        <v>62.92</v>
      </c>
      <c r="N61" s="10">
        <v>1</v>
      </c>
      <c r="O61" s="10" t="s">
        <v>279</v>
      </c>
      <c r="P61" s="5"/>
    </row>
    <row r="62" spans="1:16" s="1" customFormat="1" ht="24.75" customHeight="1">
      <c r="A62" s="5">
        <v>58</v>
      </c>
      <c r="B62" s="5" t="s">
        <v>251</v>
      </c>
      <c r="C62" s="5" t="s">
        <v>7</v>
      </c>
      <c r="D62" s="7" t="s">
        <v>252</v>
      </c>
      <c r="E62" s="5">
        <v>20150545</v>
      </c>
      <c r="F62" s="19" t="s">
        <v>263</v>
      </c>
      <c r="G62" s="21"/>
      <c r="H62" s="22"/>
      <c r="I62" s="10">
        <v>46</v>
      </c>
      <c r="J62" s="10">
        <f t="shared" si="5"/>
        <v>27.599999999999998</v>
      </c>
      <c r="K62" s="12">
        <v>71.8</v>
      </c>
      <c r="L62" s="10">
        <f t="shared" si="8"/>
        <v>28.72</v>
      </c>
      <c r="M62" s="10">
        <f t="shared" si="9"/>
        <v>56.31999999999999</v>
      </c>
      <c r="N62" s="10">
        <v>2</v>
      </c>
      <c r="O62" s="10" t="s">
        <v>278</v>
      </c>
      <c r="P62" s="5"/>
    </row>
    <row r="63" spans="1:16" s="1" customFormat="1" ht="24.75" customHeight="1">
      <c r="A63" s="5">
        <v>60</v>
      </c>
      <c r="B63" s="5" t="s">
        <v>256</v>
      </c>
      <c r="C63" s="5" t="s">
        <v>7</v>
      </c>
      <c r="D63" s="7" t="s">
        <v>257</v>
      </c>
      <c r="E63" s="5">
        <v>20150549</v>
      </c>
      <c r="F63" s="19" t="s">
        <v>263</v>
      </c>
      <c r="G63" s="21"/>
      <c r="H63" s="22"/>
      <c r="I63" s="10">
        <v>38</v>
      </c>
      <c r="J63" s="10">
        <f t="shared" si="5"/>
        <v>22.8</v>
      </c>
      <c r="K63" s="12">
        <v>77.2</v>
      </c>
      <c r="L63" s="10">
        <f t="shared" si="8"/>
        <v>30.880000000000003</v>
      </c>
      <c r="M63" s="10">
        <f t="shared" si="9"/>
        <v>53.68000000000001</v>
      </c>
      <c r="N63" s="10">
        <v>3</v>
      </c>
      <c r="O63" s="10" t="s">
        <v>278</v>
      </c>
      <c r="P63" s="5"/>
    </row>
    <row r="64" spans="1:16" s="1" customFormat="1" ht="24.75" customHeight="1">
      <c r="A64" s="5">
        <v>61</v>
      </c>
      <c r="B64" s="5" t="s">
        <v>222</v>
      </c>
      <c r="C64" s="6" t="s">
        <v>7</v>
      </c>
      <c r="D64" s="5" t="s">
        <v>223</v>
      </c>
      <c r="E64" s="7">
        <v>20150517</v>
      </c>
      <c r="F64" s="19" t="s">
        <v>263</v>
      </c>
      <c r="G64" s="23" t="s">
        <v>274</v>
      </c>
      <c r="H64" s="22">
        <v>1</v>
      </c>
      <c r="I64" s="10">
        <v>54</v>
      </c>
      <c r="J64" s="10">
        <f t="shared" si="5"/>
        <v>32.4</v>
      </c>
      <c r="K64" s="12">
        <v>78.6</v>
      </c>
      <c r="L64" s="10">
        <f t="shared" si="8"/>
        <v>31.439999999999998</v>
      </c>
      <c r="M64" s="10">
        <f t="shared" si="9"/>
        <v>63.839999999999996</v>
      </c>
      <c r="N64" s="10">
        <v>1</v>
      </c>
      <c r="O64" s="10" t="s">
        <v>279</v>
      </c>
      <c r="P64" s="5"/>
    </row>
    <row r="65" spans="1:16" s="1" customFormat="1" ht="24.75" customHeight="1">
      <c r="A65" s="5">
        <v>62</v>
      </c>
      <c r="B65" s="5" t="s">
        <v>224</v>
      </c>
      <c r="C65" s="6" t="s">
        <v>11</v>
      </c>
      <c r="D65" s="5" t="s">
        <v>225</v>
      </c>
      <c r="E65" s="7">
        <v>20150519</v>
      </c>
      <c r="F65" s="19" t="s">
        <v>263</v>
      </c>
      <c r="G65" s="23"/>
      <c r="H65" s="22"/>
      <c r="I65" s="10">
        <v>43</v>
      </c>
      <c r="J65" s="10">
        <f t="shared" si="5"/>
        <v>25.8</v>
      </c>
      <c r="K65" s="12">
        <v>80.4</v>
      </c>
      <c r="L65" s="10">
        <f t="shared" si="8"/>
        <v>32.160000000000004</v>
      </c>
      <c r="M65" s="10">
        <f t="shared" si="9"/>
        <v>57.96000000000001</v>
      </c>
      <c r="N65" s="10">
        <v>2</v>
      </c>
      <c r="O65" s="10" t="s">
        <v>278</v>
      </c>
      <c r="P65" s="5"/>
    </row>
    <row r="66" spans="1:16" s="1" customFormat="1" ht="24.75" customHeight="1">
      <c r="A66" s="5">
        <v>63</v>
      </c>
      <c r="B66" s="5" t="s">
        <v>226</v>
      </c>
      <c r="C66" s="6" t="s">
        <v>11</v>
      </c>
      <c r="D66" s="5" t="s">
        <v>227</v>
      </c>
      <c r="E66" s="7">
        <v>20150520</v>
      </c>
      <c r="F66" s="19" t="s">
        <v>263</v>
      </c>
      <c r="G66" s="23"/>
      <c r="H66" s="22"/>
      <c r="I66" s="10">
        <v>36</v>
      </c>
      <c r="J66" s="10">
        <f t="shared" si="5"/>
        <v>21.599999999999998</v>
      </c>
      <c r="K66" s="12">
        <v>79.2</v>
      </c>
      <c r="L66" s="10">
        <f t="shared" si="8"/>
        <v>31.680000000000003</v>
      </c>
      <c r="M66" s="10">
        <f t="shared" si="9"/>
        <v>53.28</v>
      </c>
      <c r="N66" s="10">
        <v>3</v>
      </c>
      <c r="O66" s="10" t="s">
        <v>278</v>
      </c>
      <c r="P66" s="5"/>
    </row>
    <row r="67" spans="1:16" s="1" customFormat="1" ht="24.75" customHeight="1">
      <c r="A67" s="5">
        <v>64</v>
      </c>
      <c r="B67" s="5" t="s">
        <v>35</v>
      </c>
      <c r="C67" s="5" t="s">
        <v>7</v>
      </c>
      <c r="D67" s="7" t="s">
        <v>36</v>
      </c>
      <c r="E67" s="5">
        <v>20150063</v>
      </c>
      <c r="F67" s="20" t="s">
        <v>25</v>
      </c>
      <c r="G67" s="21" t="s">
        <v>10</v>
      </c>
      <c r="H67" s="22">
        <v>1</v>
      </c>
      <c r="I67" s="10">
        <v>54</v>
      </c>
      <c r="J67" s="10">
        <f t="shared" si="5"/>
        <v>32.4</v>
      </c>
      <c r="K67" s="12">
        <v>73.2</v>
      </c>
      <c r="L67" s="10">
        <f t="shared" si="8"/>
        <v>29.28</v>
      </c>
      <c r="M67" s="10">
        <f t="shared" si="9"/>
        <v>61.68</v>
      </c>
      <c r="N67" s="10">
        <v>1</v>
      </c>
      <c r="O67" s="10" t="s">
        <v>279</v>
      </c>
      <c r="P67" s="5"/>
    </row>
    <row r="68" spans="1:16" s="1" customFormat="1" ht="24.75" customHeight="1">
      <c r="A68" s="5">
        <v>65</v>
      </c>
      <c r="B68" s="5" t="s">
        <v>37</v>
      </c>
      <c r="C68" s="5" t="s">
        <v>7</v>
      </c>
      <c r="D68" s="7" t="s">
        <v>38</v>
      </c>
      <c r="E68" s="5">
        <v>20150064</v>
      </c>
      <c r="F68" s="20" t="s">
        <v>25</v>
      </c>
      <c r="G68" s="21"/>
      <c r="H68" s="22"/>
      <c r="I68" s="10">
        <v>43</v>
      </c>
      <c r="J68" s="10">
        <f aca="true" t="shared" si="10" ref="J68:J99">I68*0.6</f>
        <v>25.8</v>
      </c>
      <c r="K68" s="12">
        <v>73.2</v>
      </c>
      <c r="L68" s="10">
        <f t="shared" si="8"/>
        <v>29.28</v>
      </c>
      <c r="M68" s="10">
        <f t="shared" si="9"/>
        <v>55.08</v>
      </c>
      <c r="N68" s="10">
        <v>2</v>
      </c>
      <c r="O68" s="10" t="s">
        <v>278</v>
      </c>
      <c r="P68" s="5"/>
    </row>
    <row r="69" spans="1:16" s="1" customFormat="1" ht="24.75" customHeight="1">
      <c r="A69" s="5">
        <v>66</v>
      </c>
      <c r="B69" s="5" t="s">
        <v>33</v>
      </c>
      <c r="C69" s="5" t="s">
        <v>11</v>
      </c>
      <c r="D69" s="7" t="s">
        <v>34</v>
      </c>
      <c r="E69" s="5">
        <v>20150062</v>
      </c>
      <c r="F69" s="20" t="s">
        <v>25</v>
      </c>
      <c r="G69" s="21"/>
      <c r="H69" s="22"/>
      <c r="I69" s="10">
        <v>41</v>
      </c>
      <c r="J69" s="10">
        <f t="shared" si="10"/>
        <v>24.599999999999998</v>
      </c>
      <c r="K69" s="12">
        <v>66.4</v>
      </c>
      <c r="L69" s="10">
        <f t="shared" si="8"/>
        <v>26.560000000000002</v>
      </c>
      <c r="M69" s="10">
        <f t="shared" si="9"/>
        <v>51.16</v>
      </c>
      <c r="N69" s="10">
        <v>3</v>
      </c>
      <c r="O69" s="10" t="s">
        <v>278</v>
      </c>
      <c r="P69" s="5"/>
    </row>
    <row r="70" spans="1:16" s="1" customFormat="1" ht="23.25" customHeight="1">
      <c r="A70" s="5">
        <v>67</v>
      </c>
      <c r="B70" s="5" t="s">
        <v>42</v>
      </c>
      <c r="C70" s="5" t="s">
        <v>7</v>
      </c>
      <c r="D70" s="7" t="s">
        <v>43</v>
      </c>
      <c r="E70" s="5">
        <v>20150081</v>
      </c>
      <c r="F70" s="20" t="s">
        <v>25</v>
      </c>
      <c r="G70" s="21" t="s">
        <v>39</v>
      </c>
      <c r="H70" s="22">
        <v>1</v>
      </c>
      <c r="I70" s="10">
        <v>71</v>
      </c>
      <c r="J70" s="10">
        <f t="shared" si="10"/>
        <v>42.6</v>
      </c>
      <c r="K70" s="12">
        <v>83.6</v>
      </c>
      <c r="L70" s="10">
        <f t="shared" si="8"/>
        <v>33.44</v>
      </c>
      <c r="M70" s="10">
        <f t="shared" si="9"/>
        <v>76.03999999999999</v>
      </c>
      <c r="N70" s="10">
        <v>1</v>
      </c>
      <c r="O70" s="10" t="s">
        <v>279</v>
      </c>
      <c r="P70" s="5"/>
    </row>
    <row r="71" spans="1:16" s="1" customFormat="1" ht="23.25" customHeight="1">
      <c r="A71" s="5">
        <v>68</v>
      </c>
      <c r="B71" s="5" t="s">
        <v>40</v>
      </c>
      <c r="C71" s="5" t="s">
        <v>7</v>
      </c>
      <c r="D71" s="7" t="s">
        <v>41</v>
      </c>
      <c r="E71" s="5">
        <v>20150071</v>
      </c>
      <c r="F71" s="20" t="s">
        <v>25</v>
      </c>
      <c r="G71" s="21"/>
      <c r="H71" s="22"/>
      <c r="I71" s="10">
        <v>67</v>
      </c>
      <c r="J71" s="10">
        <f t="shared" si="10"/>
        <v>40.199999999999996</v>
      </c>
      <c r="K71" s="12">
        <v>78.8</v>
      </c>
      <c r="L71" s="10">
        <f t="shared" si="8"/>
        <v>31.52</v>
      </c>
      <c r="M71" s="10">
        <f t="shared" si="9"/>
        <v>71.72</v>
      </c>
      <c r="N71" s="10">
        <v>2</v>
      </c>
      <c r="O71" s="10" t="s">
        <v>278</v>
      </c>
      <c r="P71" s="5"/>
    </row>
    <row r="72" spans="1:16" s="1" customFormat="1" ht="23.25" customHeight="1">
      <c r="A72" s="5">
        <v>3</v>
      </c>
      <c r="B72" s="5" t="s">
        <v>44</v>
      </c>
      <c r="C72" s="5" t="s">
        <v>264</v>
      </c>
      <c r="D72" s="7" t="s">
        <v>45</v>
      </c>
      <c r="E72" s="5">
        <v>20150082</v>
      </c>
      <c r="F72" s="20" t="s">
        <v>25</v>
      </c>
      <c r="G72" s="21"/>
      <c r="H72" s="22"/>
      <c r="I72" s="10">
        <v>66</v>
      </c>
      <c r="J72" s="10">
        <f t="shared" si="10"/>
        <v>39.6</v>
      </c>
      <c r="K72" s="12">
        <v>76.2</v>
      </c>
      <c r="L72" s="10">
        <f t="shared" si="8"/>
        <v>30.480000000000004</v>
      </c>
      <c r="M72" s="10">
        <f t="shared" si="9"/>
        <v>70.08000000000001</v>
      </c>
      <c r="N72" s="10">
        <v>3</v>
      </c>
      <c r="O72" s="10" t="s">
        <v>278</v>
      </c>
      <c r="P72" s="5"/>
    </row>
    <row r="73" spans="1:16" s="1" customFormat="1" ht="23.25" customHeight="1">
      <c r="A73" s="5">
        <v>70</v>
      </c>
      <c r="B73" s="5" t="s">
        <v>29</v>
      </c>
      <c r="C73" s="5" t="s">
        <v>7</v>
      </c>
      <c r="D73" s="7" t="s">
        <v>30</v>
      </c>
      <c r="E73" s="5">
        <v>20150048</v>
      </c>
      <c r="F73" s="20" t="s">
        <v>25</v>
      </c>
      <c r="G73" s="21" t="s">
        <v>26</v>
      </c>
      <c r="H73" s="22">
        <v>1</v>
      </c>
      <c r="I73" s="10">
        <v>59</v>
      </c>
      <c r="J73" s="10">
        <f t="shared" si="10"/>
        <v>35.4</v>
      </c>
      <c r="K73" s="12">
        <v>79.4</v>
      </c>
      <c r="L73" s="10">
        <f t="shared" si="8"/>
        <v>31.760000000000005</v>
      </c>
      <c r="M73" s="10">
        <f t="shared" si="9"/>
        <v>67.16</v>
      </c>
      <c r="N73" s="10">
        <v>1</v>
      </c>
      <c r="O73" s="10" t="s">
        <v>279</v>
      </c>
      <c r="P73" s="5"/>
    </row>
    <row r="74" spans="1:16" s="1" customFormat="1" ht="23.25" customHeight="1">
      <c r="A74" s="5">
        <v>71</v>
      </c>
      <c r="B74" s="5" t="s">
        <v>31</v>
      </c>
      <c r="C74" s="5" t="s">
        <v>7</v>
      </c>
      <c r="D74" s="7" t="s">
        <v>32</v>
      </c>
      <c r="E74" s="5">
        <v>20150050</v>
      </c>
      <c r="F74" s="20" t="s">
        <v>25</v>
      </c>
      <c r="G74" s="21"/>
      <c r="H74" s="22"/>
      <c r="I74" s="10">
        <v>57</v>
      </c>
      <c r="J74" s="10">
        <f t="shared" si="10"/>
        <v>34.199999999999996</v>
      </c>
      <c r="K74" s="12">
        <v>78.6</v>
      </c>
      <c r="L74" s="10">
        <f t="shared" si="8"/>
        <v>31.439999999999998</v>
      </c>
      <c r="M74" s="10">
        <f t="shared" si="9"/>
        <v>65.63999999999999</v>
      </c>
      <c r="N74" s="10">
        <v>2</v>
      </c>
      <c r="O74" s="10" t="s">
        <v>278</v>
      </c>
      <c r="P74" s="5"/>
    </row>
    <row r="75" spans="1:16" s="1" customFormat="1" ht="23.25" customHeight="1">
      <c r="A75" s="5">
        <v>72</v>
      </c>
      <c r="B75" s="5" t="s">
        <v>27</v>
      </c>
      <c r="C75" s="5" t="s">
        <v>7</v>
      </c>
      <c r="D75" s="7" t="s">
        <v>28</v>
      </c>
      <c r="E75" s="5">
        <v>20150042</v>
      </c>
      <c r="F75" s="20" t="s">
        <v>25</v>
      </c>
      <c r="G75" s="21"/>
      <c r="H75" s="22"/>
      <c r="I75" s="10">
        <v>55</v>
      </c>
      <c r="J75" s="10">
        <f t="shared" si="10"/>
        <v>33</v>
      </c>
      <c r="K75" s="12">
        <v>72.6</v>
      </c>
      <c r="L75" s="10">
        <f t="shared" si="8"/>
        <v>29.04</v>
      </c>
      <c r="M75" s="10">
        <f t="shared" si="9"/>
        <v>62.04</v>
      </c>
      <c r="N75" s="10">
        <v>3</v>
      </c>
      <c r="O75" s="10" t="s">
        <v>278</v>
      </c>
      <c r="P75" s="5"/>
    </row>
    <row r="76" spans="1:16" s="1" customFormat="1" ht="23.25" customHeight="1">
      <c r="A76" s="5">
        <v>73</v>
      </c>
      <c r="B76" s="5" t="s">
        <v>13</v>
      </c>
      <c r="C76" s="5" t="s">
        <v>7</v>
      </c>
      <c r="D76" s="7" t="s">
        <v>14</v>
      </c>
      <c r="E76" s="5">
        <v>20150006</v>
      </c>
      <c r="F76" s="20" t="s">
        <v>9</v>
      </c>
      <c r="G76" s="21" t="s">
        <v>12</v>
      </c>
      <c r="H76" s="22">
        <v>2</v>
      </c>
      <c r="I76" s="10">
        <v>78</v>
      </c>
      <c r="J76" s="10">
        <f t="shared" si="10"/>
        <v>46.8</v>
      </c>
      <c r="K76" s="12">
        <v>71.6</v>
      </c>
      <c r="L76" s="10">
        <f t="shared" si="8"/>
        <v>28.64</v>
      </c>
      <c r="M76" s="10">
        <f t="shared" si="9"/>
        <v>75.44</v>
      </c>
      <c r="N76" s="10">
        <v>1</v>
      </c>
      <c r="O76" s="10" t="s">
        <v>279</v>
      </c>
      <c r="P76" s="5"/>
    </row>
    <row r="77" spans="1:16" s="1" customFormat="1" ht="23.25" customHeight="1">
      <c r="A77" s="5">
        <v>75</v>
      </c>
      <c r="B77" s="5" t="s">
        <v>17</v>
      </c>
      <c r="C77" s="5" t="s">
        <v>7</v>
      </c>
      <c r="D77" s="7" t="s">
        <v>18</v>
      </c>
      <c r="E77" s="5">
        <v>20150015</v>
      </c>
      <c r="F77" s="20" t="s">
        <v>9</v>
      </c>
      <c r="G77" s="21"/>
      <c r="H77" s="22"/>
      <c r="I77" s="10">
        <v>66</v>
      </c>
      <c r="J77" s="10">
        <f t="shared" si="10"/>
        <v>39.6</v>
      </c>
      <c r="K77" s="12">
        <v>81.4</v>
      </c>
      <c r="L77" s="10">
        <f t="shared" si="8"/>
        <v>32.56</v>
      </c>
      <c r="M77" s="10">
        <f t="shared" si="9"/>
        <v>72.16</v>
      </c>
      <c r="N77" s="10">
        <v>2</v>
      </c>
      <c r="O77" s="10" t="s">
        <v>279</v>
      </c>
      <c r="P77" s="5"/>
    </row>
    <row r="78" spans="1:16" s="1" customFormat="1" ht="23.25" customHeight="1">
      <c r="A78" s="5">
        <v>77</v>
      </c>
      <c r="B78" s="5" t="s">
        <v>19</v>
      </c>
      <c r="C78" s="5" t="s">
        <v>7</v>
      </c>
      <c r="D78" s="7" t="s">
        <v>20</v>
      </c>
      <c r="E78" s="5">
        <v>20150018</v>
      </c>
      <c r="F78" s="20" t="s">
        <v>9</v>
      </c>
      <c r="G78" s="21"/>
      <c r="H78" s="22"/>
      <c r="I78" s="10">
        <v>64</v>
      </c>
      <c r="J78" s="10">
        <f t="shared" si="10"/>
        <v>38.4</v>
      </c>
      <c r="K78" s="12">
        <v>79.4</v>
      </c>
      <c r="L78" s="10">
        <f t="shared" si="8"/>
        <v>31.760000000000005</v>
      </c>
      <c r="M78" s="10">
        <f t="shared" si="9"/>
        <v>70.16</v>
      </c>
      <c r="N78" s="10">
        <v>3</v>
      </c>
      <c r="O78" s="10" t="s">
        <v>278</v>
      </c>
      <c r="P78" s="5"/>
    </row>
    <row r="79" spans="1:16" s="1" customFormat="1" ht="23.25" customHeight="1">
      <c r="A79" s="5">
        <v>78</v>
      </c>
      <c r="B79" s="5" t="s">
        <v>21</v>
      </c>
      <c r="C79" s="5" t="s">
        <v>11</v>
      </c>
      <c r="D79" s="7" t="s">
        <v>22</v>
      </c>
      <c r="E79" s="5">
        <v>20150021</v>
      </c>
      <c r="F79" s="20" t="s">
        <v>9</v>
      </c>
      <c r="G79" s="21"/>
      <c r="H79" s="22"/>
      <c r="I79" s="10">
        <v>63</v>
      </c>
      <c r="J79" s="10">
        <f t="shared" si="10"/>
        <v>37.8</v>
      </c>
      <c r="K79" s="12">
        <v>80.8</v>
      </c>
      <c r="L79" s="10">
        <f t="shared" si="8"/>
        <v>32.32</v>
      </c>
      <c r="M79" s="10">
        <f t="shared" si="9"/>
        <v>70.12</v>
      </c>
      <c r="N79" s="10">
        <v>4</v>
      </c>
      <c r="O79" s="10" t="s">
        <v>278</v>
      </c>
      <c r="P79" s="5"/>
    </row>
    <row r="80" spans="1:16" s="1" customFormat="1" ht="23.25" customHeight="1">
      <c r="A80" s="5">
        <v>74</v>
      </c>
      <c r="B80" s="5" t="s">
        <v>23</v>
      </c>
      <c r="C80" s="5" t="s">
        <v>7</v>
      </c>
      <c r="D80" s="7" t="s">
        <v>24</v>
      </c>
      <c r="E80" s="5">
        <v>20150026</v>
      </c>
      <c r="F80" s="20" t="s">
        <v>9</v>
      </c>
      <c r="G80" s="21"/>
      <c r="H80" s="22"/>
      <c r="I80" s="10">
        <v>67</v>
      </c>
      <c r="J80" s="10">
        <f t="shared" si="10"/>
        <v>40.199999999999996</v>
      </c>
      <c r="K80" s="12">
        <v>69.4</v>
      </c>
      <c r="L80" s="10">
        <f t="shared" si="8"/>
        <v>27.760000000000005</v>
      </c>
      <c r="M80" s="10">
        <f t="shared" si="9"/>
        <v>67.96000000000001</v>
      </c>
      <c r="N80" s="10">
        <v>5</v>
      </c>
      <c r="O80" s="10" t="s">
        <v>278</v>
      </c>
      <c r="P80" s="5"/>
    </row>
    <row r="81" spans="1:16" s="1" customFormat="1" ht="23.25" customHeight="1">
      <c r="A81" s="5">
        <v>76</v>
      </c>
      <c r="B81" s="5" t="s">
        <v>15</v>
      </c>
      <c r="C81" s="5" t="s">
        <v>7</v>
      </c>
      <c r="D81" s="7" t="s">
        <v>16</v>
      </c>
      <c r="E81" s="5">
        <v>20150014</v>
      </c>
      <c r="F81" s="20" t="s">
        <v>9</v>
      </c>
      <c r="G81" s="21"/>
      <c r="H81" s="22"/>
      <c r="I81" s="10">
        <v>64</v>
      </c>
      <c r="J81" s="10">
        <f t="shared" si="10"/>
        <v>38.4</v>
      </c>
      <c r="K81" s="12">
        <v>71</v>
      </c>
      <c r="L81" s="10">
        <f t="shared" si="8"/>
        <v>28.400000000000002</v>
      </c>
      <c r="M81" s="10">
        <f t="shared" si="9"/>
        <v>66.8</v>
      </c>
      <c r="N81" s="10">
        <v>6</v>
      </c>
      <c r="O81" s="10" t="s">
        <v>278</v>
      </c>
      <c r="P81" s="5"/>
    </row>
    <row r="82" spans="1:16" s="1" customFormat="1" ht="42.75">
      <c r="A82" s="5">
        <v>79</v>
      </c>
      <c r="B82" s="5" t="s">
        <v>6</v>
      </c>
      <c r="C82" s="5" t="s">
        <v>7</v>
      </c>
      <c r="D82" s="7" t="s">
        <v>8</v>
      </c>
      <c r="E82" s="5">
        <v>20150001</v>
      </c>
      <c r="F82" s="20" t="s">
        <v>9</v>
      </c>
      <c r="G82" s="16" t="s">
        <v>10</v>
      </c>
      <c r="H82" s="15">
        <v>1</v>
      </c>
      <c r="I82" s="5">
        <v>48</v>
      </c>
      <c r="J82" s="10">
        <f t="shared" si="10"/>
        <v>28.799999999999997</v>
      </c>
      <c r="K82" s="12">
        <v>68.6</v>
      </c>
      <c r="L82" s="10">
        <f t="shared" si="8"/>
        <v>27.439999999999998</v>
      </c>
      <c r="M82" s="10">
        <f t="shared" si="9"/>
        <v>56.239999999999995</v>
      </c>
      <c r="N82" s="10"/>
      <c r="O82" s="10" t="s">
        <v>278</v>
      </c>
      <c r="P82" s="14" t="s">
        <v>283</v>
      </c>
    </row>
    <row r="83" spans="1:16" s="1" customFormat="1" ht="24.75" customHeight="1">
      <c r="A83" s="5">
        <v>80</v>
      </c>
      <c r="B83" s="5" t="s">
        <v>124</v>
      </c>
      <c r="C83" s="5" t="s">
        <v>11</v>
      </c>
      <c r="D83" s="7" t="s">
        <v>125</v>
      </c>
      <c r="E83" s="5">
        <v>20150260</v>
      </c>
      <c r="F83" s="20" t="s">
        <v>108</v>
      </c>
      <c r="G83" s="21" t="s">
        <v>12</v>
      </c>
      <c r="H83" s="22">
        <v>1</v>
      </c>
      <c r="I83" s="10">
        <v>50</v>
      </c>
      <c r="J83" s="10">
        <f t="shared" si="10"/>
        <v>30</v>
      </c>
      <c r="K83" s="12">
        <v>76.6</v>
      </c>
      <c r="L83" s="10">
        <f t="shared" si="8"/>
        <v>30.64</v>
      </c>
      <c r="M83" s="10">
        <f t="shared" si="9"/>
        <v>60.64</v>
      </c>
      <c r="N83" s="10">
        <v>1</v>
      </c>
      <c r="O83" s="10" t="s">
        <v>279</v>
      </c>
      <c r="P83" s="5"/>
    </row>
    <row r="84" spans="1:16" s="1" customFormat="1" ht="24.75" customHeight="1">
      <c r="A84" s="5">
        <v>81</v>
      </c>
      <c r="B84" s="5" t="s">
        <v>120</v>
      </c>
      <c r="C84" s="5" t="s">
        <v>7</v>
      </c>
      <c r="D84" s="7" t="s">
        <v>123</v>
      </c>
      <c r="E84" s="5">
        <v>20150257</v>
      </c>
      <c r="F84" s="20" t="s">
        <v>108</v>
      </c>
      <c r="G84" s="21"/>
      <c r="H84" s="22"/>
      <c r="I84" s="10">
        <v>48</v>
      </c>
      <c r="J84" s="10">
        <f t="shared" si="10"/>
        <v>28.799999999999997</v>
      </c>
      <c r="K84" s="12">
        <v>75</v>
      </c>
      <c r="L84" s="10">
        <f t="shared" si="8"/>
        <v>30</v>
      </c>
      <c r="M84" s="10">
        <f t="shared" si="9"/>
        <v>58.8</v>
      </c>
      <c r="N84" s="10">
        <v>2</v>
      </c>
      <c r="O84" s="10" t="s">
        <v>278</v>
      </c>
      <c r="P84" s="5"/>
    </row>
    <row r="85" spans="1:16" s="1" customFormat="1" ht="24.75" customHeight="1">
      <c r="A85" s="5">
        <v>82</v>
      </c>
      <c r="B85" s="5" t="s">
        <v>121</v>
      </c>
      <c r="C85" s="5" t="s">
        <v>7</v>
      </c>
      <c r="D85" s="7" t="s">
        <v>122</v>
      </c>
      <c r="E85" s="5">
        <v>20150252</v>
      </c>
      <c r="F85" s="20" t="s">
        <v>108</v>
      </c>
      <c r="G85" s="21"/>
      <c r="H85" s="22"/>
      <c r="I85" s="10">
        <v>47</v>
      </c>
      <c r="J85" s="10">
        <f t="shared" si="10"/>
        <v>28.2</v>
      </c>
      <c r="K85" s="12">
        <v>69</v>
      </c>
      <c r="L85" s="10">
        <f t="shared" si="8"/>
        <v>27.6</v>
      </c>
      <c r="M85" s="10">
        <f t="shared" si="9"/>
        <v>55.8</v>
      </c>
      <c r="N85" s="10">
        <v>3</v>
      </c>
      <c r="O85" s="10" t="s">
        <v>278</v>
      </c>
      <c r="P85" s="5"/>
    </row>
    <row r="86" spans="1:16" s="1" customFormat="1" ht="26.25" customHeight="1">
      <c r="A86" s="5">
        <v>84</v>
      </c>
      <c r="B86" s="5" t="s">
        <v>109</v>
      </c>
      <c r="C86" s="5" t="s">
        <v>7</v>
      </c>
      <c r="D86" s="7" t="s">
        <v>110</v>
      </c>
      <c r="E86" s="5">
        <v>20150241</v>
      </c>
      <c r="F86" s="20" t="s">
        <v>108</v>
      </c>
      <c r="G86" s="21" t="s">
        <v>10</v>
      </c>
      <c r="H86" s="22">
        <v>1</v>
      </c>
      <c r="I86" s="10">
        <v>39</v>
      </c>
      <c r="J86" s="10">
        <f t="shared" si="10"/>
        <v>23.4</v>
      </c>
      <c r="K86" s="12">
        <v>82.4</v>
      </c>
      <c r="L86" s="10">
        <f t="shared" si="8"/>
        <v>32.96</v>
      </c>
      <c r="M86" s="10">
        <f t="shared" si="9"/>
        <v>56.36</v>
      </c>
      <c r="N86" s="10">
        <v>1</v>
      </c>
      <c r="O86" s="10" t="s">
        <v>279</v>
      </c>
      <c r="P86" s="5"/>
    </row>
    <row r="87" spans="1:16" s="1" customFormat="1" ht="26.25" customHeight="1">
      <c r="A87" s="5">
        <v>83</v>
      </c>
      <c r="B87" s="5" t="s">
        <v>106</v>
      </c>
      <c r="C87" s="5" t="s">
        <v>11</v>
      </c>
      <c r="D87" s="7" t="s">
        <v>107</v>
      </c>
      <c r="E87" s="5">
        <v>20150239</v>
      </c>
      <c r="F87" s="20" t="s">
        <v>108</v>
      </c>
      <c r="G87" s="21"/>
      <c r="H87" s="22"/>
      <c r="I87" s="10">
        <v>40</v>
      </c>
      <c r="J87" s="10">
        <f t="shared" si="10"/>
        <v>24</v>
      </c>
      <c r="K87" s="12">
        <v>80.4</v>
      </c>
      <c r="L87" s="10">
        <f t="shared" si="8"/>
        <v>32.160000000000004</v>
      </c>
      <c r="M87" s="10">
        <f t="shared" si="9"/>
        <v>56.160000000000004</v>
      </c>
      <c r="N87" s="10">
        <v>2</v>
      </c>
      <c r="O87" s="10" t="s">
        <v>278</v>
      </c>
      <c r="P87" s="5"/>
    </row>
    <row r="88" spans="1:16" s="1" customFormat="1" ht="26.25" customHeight="1">
      <c r="A88" s="5">
        <v>85</v>
      </c>
      <c r="B88" s="5" t="s">
        <v>111</v>
      </c>
      <c r="C88" s="5" t="s">
        <v>7</v>
      </c>
      <c r="D88" s="7" t="s">
        <v>112</v>
      </c>
      <c r="E88" s="5">
        <v>20150242</v>
      </c>
      <c r="F88" s="20" t="s">
        <v>108</v>
      </c>
      <c r="G88" s="21"/>
      <c r="H88" s="22"/>
      <c r="I88" s="10">
        <v>36</v>
      </c>
      <c r="J88" s="10">
        <f t="shared" si="10"/>
        <v>21.599999999999998</v>
      </c>
      <c r="K88" s="12">
        <v>71</v>
      </c>
      <c r="L88" s="10">
        <f t="shared" si="8"/>
        <v>28.400000000000002</v>
      </c>
      <c r="M88" s="10">
        <f t="shared" si="9"/>
        <v>50</v>
      </c>
      <c r="N88" s="10">
        <v>3</v>
      </c>
      <c r="O88" s="10" t="s">
        <v>278</v>
      </c>
      <c r="P88" s="5"/>
    </row>
    <row r="89" spans="1:16" s="1" customFormat="1" ht="26.25" customHeight="1">
      <c r="A89" s="5">
        <v>86</v>
      </c>
      <c r="B89" s="5" t="s">
        <v>118</v>
      </c>
      <c r="C89" s="5" t="s">
        <v>11</v>
      </c>
      <c r="D89" s="7" t="s">
        <v>119</v>
      </c>
      <c r="E89" s="5">
        <v>20150250</v>
      </c>
      <c r="F89" s="20" t="s">
        <v>108</v>
      </c>
      <c r="G89" s="21" t="s">
        <v>113</v>
      </c>
      <c r="H89" s="22">
        <v>1</v>
      </c>
      <c r="I89" s="10">
        <v>51</v>
      </c>
      <c r="J89" s="10">
        <f t="shared" si="10"/>
        <v>30.599999999999998</v>
      </c>
      <c r="K89" s="12">
        <v>73.6</v>
      </c>
      <c r="L89" s="10">
        <f t="shared" si="8"/>
        <v>29.439999999999998</v>
      </c>
      <c r="M89" s="10">
        <f t="shared" si="9"/>
        <v>60.03999999999999</v>
      </c>
      <c r="N89" s="10">
        <v>1</v>
      </c>
      <c r="O89" s="10" t="s">
        <v>279</v>
      </c>
      <c r="P89" s="5"/>
    </row>
    <row r="90" spans="1:16" s="1" customFormat="1" ht="26.25" customHeight="1">
      <c r="A90" s="5">
        <v>87</v>
      </c>
      <c r="B90" s="5" t="s">
        <v>114</v>
      </c>
      <c r="C90" s="5" t="s">
        <v>11</v>
      </c>
      <c r="D90" s="7" t="s">
        <v>115</v>
      </c>
      <c r="E90" s="5">
        <v>20150245</v>
      </c>
      <c r="F90" s="20" t="s">
        <v>108</v>
      </c>
      <c r="G90" s="21"/>
      <c r="H90" s="22"/>
      <c r="I90" s="10">
        <v>48</v>
      </c>
      <c r="J90" s="10">
        <f t="shared" si="10"/>
        <v>28.799999999999997</v>
      </c>
      <c r="K90" s="12">
        <v>71.8</v>
      </c>
      <c r="L90" s="10">
        <f t="shared" si="8"/>
        <v>28.72</v>
      </c>
      <c r="M90" s="10">
        <f t="shared" si="9"/>
        <v>57.519999999999996</v>
      </c>
      <c r="N90" s="10">
        <v>2</v>
      </c>
      <c r="O90" s="10" t="s">
        <v>278</v>
      </c>
      <c r="P90" s="5"/>
    </row>
    <row r="91" spans="1:16" s="1" customFormat="1" ht="26.25" customHeight="1">
      <c r="A91" s="5">
        <v>88</v>
      </c>
      <c r="B91" s="5" t="s">
        <v>116</v>
      </c>
      <c r="C91" s="5" t="s">
        <v>11</v>
      </c>
      <c r="D91" s="7" t="s">
        <v>117</v>
      </c>
      <c r="E91" s="5">
        <v>20150246</v>
      </c>
      <c r="F91" s="20" t="s">
        <v>108</v>
      </c>
      <c r="G91" s="21"/>
      <c r="H91" s="22"/>
      <c r="I91" s="10">
        <v>48</v>
      </c>
      <c r="J91" s="10">
        <f t="shared" si="10"/>
        <v>28.799999999999997</v>
      </c>
      <c r="K91" s="12">
        <v>68.6</v>
      </c>
      <c r="L91" s="10">
        <f t="shared" si="8"/>
        <v>27.439999999999998</v>
      </c>
      <c r="M91" s="10">
        <f t="shared" si="9"/>
        <v>56.239999999999995</v>
      </c>
      <c r="N91" s="10">
        <v>3</v>
      </c>
      <c r="O91" s="10" t="s">
        <v>278</v>
      </c>
      <c r="P91" s="5"/>
    </row>
    <row r="92" spans="1:16" s="1" customFormat="1" ht="26.25" customHeight="1">
      <c r="A92" s="5">
        <v>89</v>
      </c>
      <c r="B92" s="5" t="s">
        <v>90</v>
      </c>
      <c r="C92" s="5" t="s">
        <v>7</v>
      </c>
      <c r="D92" s="7" t="s">
        <v>91</v>
      </c>
      <c r="E92" s="5">
        <v>20150194</v>
      </c>
      <c r="F92" s="20" t="s">
        <v>69</v>
      </c>
      <c r="G92" s="21" t="s">
        <v>12</v>
      </c>
      <c r="H92" s="32">
        <v>3</v>
      </c>
      <c r="I92" s="10">
        <v>67</v>
      </c>
      <c r="J92" s="10">
        <f t="shared" si="10"/>
        <v>40.199999999999996</v>
      </c>
      <c r="K92" s="12">
        <v>77.8</v>
      </c>
      <c r="L92" s="10">
        <f t="shared" si="8"/>
        <v>31.12</v>
      </c>
      <c r="M92" s="10">
        <f t="shared" si="9"/>
        <v>71.32</v>
      </c>
      <c r="N92" s="10">
        <v>1</v>
      </c>
      <c r="O92" s="10" t="s">
        <v>279</v>
      </c>
      <c r="P92" s="5"/>
    </row>
    <row r="93" spans="1:16" s="1" customFormat="1" ht="26.25" customHeight="1">
      <c r="A93" s="5">
        <v>90</v>
      </c>
      <c r="B93" s="5" t="s">
        <v>94</v>
      </c>
      <c r="C93" s="5" t="s">
        <v>7</v>
      </c>
      <c r="D93" s="7" t="s">
        <v>95</v>
      </c>
      <c r="E93" s="5">
        <v>20150212</v>
      </c>
      <c r="F93" s="20" t="s">
        <v>69</v>
      </c>
      <c r="G93" s="21"/>
      <c r="H93" s="32"/>
      <c r="I93" s="10">
        <v>64</v>
      </c>
      <c r="J93" s="10">
        <f t="shared" si="10"/>
        <v>38.4</v>
      </c>
      <c r="K93" s="12">
        <v>80.4</v>
      </c>
      <c r="L93" s="10">
        <f t="shared" si="8"/>
        <v>32.160000000000004</v>
      </c>
      <c r="M93" s="10">
        <f t="shared" si="9"/>
        <v>70.56</v>
      </c>
      <c r="N93" s="10">
        <v>2</v>
      </c>
      <c r="O93" s="10" t="s">
        <v>279</v>
      </c>
      <c r="P93" s="5"/>
    </row>
    <row r="94" spans="1:16" s="1" customFormat="1" ht="26.25" customHeight="1">
      <c r="A94" s="5">
        <v>92</v>
      </c>
      <c r="B94" s="5" t="s">
        <v>102</v>
      </c>
      <c r="C94" s="5" t="s">
        <v>11</v>
      </c>
      <c r="D94" s="7" t="s">
        <v>103</v>
      </c>
      <c r="E94" s="5">
        <v>20150230</v>
      </c>
      <c r="F94" s="20" t="s">
        <v>69</v>
      </c>
      <c r="G94" s="21"/>
      <c r="H94" s="32"/>
      <c r="I94" s="10">
        <v>62</v>
      </c>
      <c r="J94" s="10">
        <f t="shared" si="10"/>
        <v>37.199999999999996</v>
      </c>
      <c r="K94" s="12">
        <v>79</v>
      </c>
      <c r="L94" s="10">
        <f t="shared" si="8"/>
        <v>31.6</v>
      </c>
      <c r="M94" s="10">
        <f t="shared" si="9"/>
        <v>68.8</v>
      </c>
      <c r="N94" s="10">
        <v>3</v>
      </c>
      <c r="O94" s="10" t="s">
        <v>279</v>
      </c>
      <c r="P94" s="5"/>
    </row>
    <row r="95" spans="1:16" s="1" customFormat="1" ht="26.25" customHeight="1">
      <c r="A95" s="5">
        <v>91</v>
      </c>
      <c r="B95" s="5" t="s">
        <v>88</v>
      </c>
      <c r="C95" s="5" t="s">
        <v>7</v>
      </c>
      <c r="D95" s="7" t="s">
        <v>89</v>
      </c>
      <c r="E95" s="5">
        <v>20150188</v>
      </c>
      <c r="F95" s="20" t="s">
        <v>69</v>
      </c>
      <c r="G95" s="21"/>
      <c r="H95" s="32"/>
      <c r="I95" s="10">
        <v>63</v>
      </c>
      <c r="J95" s="10">
        <f t="shared" si="10"/>
        <v>37.8</v>
      </c>
      <c r="K95" s="12">
        <v>75.2</v>
      </c>
      <c r="L95" s="10">
        <f t="shared" si="8"/>
        <v>30.080000000000002</v>
      </c>
      <c r="M95" s="10">
        <f t="shared" si="9"/>
        <v>67.88</v>
      </c>
      <c r="N95" s="10">
        <v>4</v>
      </c>
      <c r="O95" s="10" t="s">
        <v>278</v>
      </c>
      <c r="P95" s="5"/>
    </row>
    <row r="96" spans="1:16" s="1" customFormat="1" ht="26.25" customHeight="1">
      <c r="A96" s="5">
        <v>94</v>
      </c>
      <c r="B96" s="5" t="s">
        <v>96</v>
      </c>
      <c r="C96" s="5" t="s">
        <v>7</v>
      </c>
      <c r="D96" s="7" t="s">
        <v>97</v>
      </c>
      <c r="E96" s="5">
        <v>20150215</v>
      </c>
      <c r="F96" s="20" t="s">
        <v>69</v>
      </c>
      <c r="G96" s="21"/>
      <c r="H96" s="32"/>
      <c r="I96" s="10">
        <v>57</v>
      </c>
      <c r="J96" s="10">
        <f t="shared" si="10"/>
        <v>34.199999999999996</v>
      </c>
      <c r="K96" s="12">
        <v>79</v>
      </c>
      <c r="L96" s="10">
        <f t="shared" si="8"/>
        <v>31.6</v>
      </c>
      <c r="M96" s="10">
        <f t="shared" si="9"/>
        <v>65.8</v>
      </c>
      <c r="N96" s="10">
        <v>5</v>
      </c>
      <c r="O96" s="10" t="s">
        <v>278</v>
      </c>
      <c r="P96" s="5"/>
    </row>
    <row r="97" spans="1:16" s="1" customFormat="1" ht="26.25" customHeight="1">
      <c r="A97" s="5">
        <v>93</v>
      </c>
      <c r="B97" s="5" t="s">
        <v>100</v>
      </c>
      <c r="C97" s="5" t="s">
        <v>7</v>
      </c>
      <c r="D97" s="7" t="s">
        <v>101</v>
      </c>
      <c r="E97" s="5">
        <v>20150219</v>
      </c>
      <c r="F97" s="20" t="s">
        <v>69</v>
      </c>
      <c r="G97" s="21"/>
      <c r="H97" s="32"/>
      <c r="I97" s="10">
        <v>58</v>
      </c>
      <c r="J97" s="10">
        <f t="shared" si="10"/>
        <v>34.8</v>
      </c>
      <c r="K97" s="12">
        <v>71.6</v>
      </c>
      <c r="L97" s="10">
        <f t="shared" si="8"/>
        <v>28.64</v>
      </c>
      <c r="M97" s="10">
        <f t="shared" si="9"/>
        <v>63.44</v>
      </c>
      <c r="N97" s="10">
        <v>6</v>
      </c>
      <c r="O97" s="10" t="s">
        <v>278</v>
      </c>
      <c r="P97" s="5"/>
    </row>
    <row r="98" spans="1:16" s="1" customFormat="1" ht="26.25" customHeight="1">
      <c r="A98" s="5">
        <v>97</v>
      </c>
      <c r="B98" s="5" t="s">
        <v>92</v>
      </c>
      <c r="C98" s="5" t="s">
        <v>7</v>
      </c>
      <c r="D98" s="7" t="s">
        <v>93</v>
      </c>
      <c r="E98" s="5">
        <v>20150196</v>
      </c>
      <c r="F98" s="20" t="s">
        <v>69</v>
      </c>
      <c r="G98" s="21"/>
      <c r="H98" s="32"/>
      <c r="I98" s="10">
        <v>54</v>
      </c>
      <c r="J98" s="10">
        <f t="shared" si="10"/>
        <v>32.4</v>
      </c>
      <c r="K98" s="12">
        <v>73</v>
      </c>
      <c r="L98" s="10">
        <f t="shared" si="8"/>
        <v>29.200000000000003</v>
      </c>
      <c r="M98" s="10">
        <f t="shared" si="9"/>
        <v>61.6</v>
      </c>
      <c r="N98" s="10">
        <v>7</v>
      </c>
      <c r="O98" s="10" t="s">
        <v>278</v>
      </c>
      <c r="P98" s="5"/>
    </row>
    <row r="99" spans="1:16" s="1" customFormat="1" ht="26.25" customHeight="1">
      <c r="A99" s="5">
        <v>95</v>
      </c>
      <c r="B99" s="5" t="s">
        <v>98</v>
      </c>
      <c r="C99" s="5" t="s">
        <v>7</v>
      </c>
      <c r="D99" s="7" t="s">
        <v>99</v>
      </c>
      <c r="E99" s="5">
        <v>20150218</v>
      </c>
      <c r="F99" s="20" t="s">
        <v>69</v>
      </c>
      <c r="G99" s="21"/>
      <c r="H99" s="32"/>
      <c r="I99" s="10">
        <v>55</v>
      </c>
      <c r="J99" s="10">
        <f t="shared" si="10"/>
        <v>33</v>
      </c>
      <c r="K99" s="12"/>
      <c r="L99" s="10"/>
      <c r="M99" s="10"/>
      <c r="N99" s="10"/>
      <c r="O99" s="10" t="s">
        <v>278</v>
      </c>
      <c r="P99" s="5" t="s">
        <v>272</v>
      </c>
    </row>
    <row r="100" spans="1:16" s="1" customFormat="1" ht="26.25" customHeight="1">
      <c r="A100" s="5">
        <v>96</v>
      </c>
      <c r="B100" s="5" t="s">
        <v>104</v>
      </c>
      <c r="C100" s="5" t="s">
        <v>11</v>
      </c>
      <c r="D100" s="7" t="s">
        <v>105</v>
      </c>
      <c r="E100" s="5">
        <v>20150237</v>
      </c>
      <c r="F100" s="20" t="s">
        <v>69</v>
      </c>
      <c r="G100" s="21"/>
      <c r="H100" s="32"/>
      <c r="I100" s="10">
        <v>55</v>
      </c>
      <c r="J100" s="10">
        <f aca="true" t="shared" si="11" ref="J100:J119">I100*0.6</f>
        <v>33</v>
      </c>
      <c r="K100" s="12"/>
      <c r="L100" s="10"/>
      <c r="M100" s="10"/>
      <c r="N100" s="10"/>
      <c r="O100" s="10" t="s">
        <v>278</v>
      </c>
      <c r="P100" s="5" t="s">
        <v>272</v>
      </c>
    </row>
    <row r="101" spans="1:16" s="1" customFormat="1" ht="19.5" customHeight="1">
      <c r="A101" s="5">
        <v>98</v>
      </c>
      <c r="B101" s="5" t="s">
        <v>78</v>
      </c>
      <c r="C101" s="5" t="s">
        <v>7</v>
      </c>
      <c r="D101" s="7" t="s">
        <v>79</v>
      </c>
      <c r="E101" s="5">
        <v>20150167</v>
      </c>
      <c r="F101" s="20" t="s">
        <v>69</v>
      </c>
      <c r="G101" s="21" t="s">
        <v>10</v>
      </c>
      <c r="H101" s="32">
        <v>2</v>
      </c>
      <c r="I101" s="10">
        <v>60</v>
      </c>
      <c r="J101" s="10">
        <f t="shared" si="11"/>
        <v>36</v>
      </c>
      <c r="K101" s="12">
        <v>77.4</v>
      </c>
      <c r="L101" s="10">
        <f aca="true" t="shared" si="12" ref="L101:L118">K101*0.4</f>
        <v>30.960000000000004</v>
      </c>
      <c r="M101" s="10">
        <f aca="true" t="shared" si="13" ref="M101:M118">J101+L101</f>
        <v>66.96000000000001</v>
      </c>
      <c r="N101" s="10">
        <v>1</v>
      </c>
      <c r="O101" s="10" t="s">
        <v>279</v>
      </c>
      <c r="P101" s="5"/>
    </row>
    <row r="102" spans="1:16" s="1" customFormat="1" ht="19.5" customHeight="1">
      <c r="A102" s="5">
        <v>99</v>
      </c>
      <c r="B102" s="5" t="s">
        <v>72</v>
      </c>
      <c r="C102" s="5" t="s">
        <v>11</v>
      </c>
      <c r="D102" s="7" t="s">
        <v>73</v>
      </c>
      <c r="E102" s="5">
        <v>20150161</v>
      </c>
      <c r="F102" s="20" t="s">
        <v>69</v>
      </c>
      <c r="G102" s="21"/>
      <c r="H102" s="32"/>
      <c r="I102" s="10">
        <v>57</v>
      </c>
      <c r="J102" s="10">
        <f t="shared" si="11"/>
        <v>34.199999999999996</v>
      </c>
      <c r="K102" s="12">
        <v>76.8</v>
      </c>
      <c r="L102" s="10">
        <f t="shared" si="12"/>
        <v>30.72</v>
      </c>
      <c r="M102" s="10">
        <f t="shared" si="13"/>
        <v>64.91999999999999</v>
      </c>
      <c r="N102" s="10">
        <v>2</v>
      </c>
      <c r="O102" s="10" t="s">
        <v>279</v>
      </c>
      <c r="P102" s="5"/>
    </row>
    <row r="103" spans="1:16" s="1" customFormat="1" ht="19.5" customHeight="1">
      <c r="A103" s="5">
        <v>102</v>
      </c>
      <c r="B103" s="5" t="s">
        <v>67</v>
      </c>
      <c r="C103" s="5" t="s">
        <v>7</v>
      </c>
      <c r="D103" s="7" t="s">
        <v>68</v>
      </c>
      <c r="E103" s="5">
        <v>20150156</v>
      </c>
      <c r="F103" s="20" t="s">
        <v>69</v>
      </c>
      <c r="G103" s="21"/>
      <c r="H103" s="32"/>
      <c r="I103" s="10">
        <v>53</v>
      </c>
      <c r="J103" s="10">
        <f t="shared" si="11"/>
        <v>31.799999999999997</v>
      </c>
      <c r="K103" s="12">
        <v>76.4</v>
      </c>
      <c r="L103" s="10">
        <f t="shared" si="12"/>
        <v>30.560000000000002</v>
      </c>
      <c r="M103" s="10">
        <f t="shared" si="13"/>
        <v>62.36</v>
      </c>
      <c r="N103" s="10">
        <v>3</v>
      </c>
      <c r="O103" s="10" t="s">
        <v>278</v>
      </c>
      <c r="P103" s="5"/>
    </row>
    <row r="104" spans="1:16" s="1" customFormat="1" ht="19.5" customHeight="1">
      <c r="A104" s="5">
        <v>101</v>
      </c>
      <c r="B104" s="5" t="s">
        <v>76</v>
      </c>
      <c r="C104" s="5" t="s">
        <v>7</v>
      </c>
      <c r="D104" s="7" t="s">
        <v>77</v>
      </c>
      <c r="E104" s="5">
        <v>20150165</v>
      </c>
      <c r="F104" s="20" t="s">
        <v>69</v>
      </c>
      <c r="G104" s="21"/>
      <c r="H104" s="32"/>
      <c r="I104" s="10">
        <v>54</v>
      </c>
      <c r="J104" s="10">
        <f t="shared" si="11"/>
        <v>32.4</v>
      </c>
      <c r="K104" s="12">
        <v>73.6</v>
      </c>
      <c r="L104" s="10">
        <f t="shared" si="12"/>
        <v>29.439999999999998</v>
      </c>
      <c r="M104" s="10">
        <f t="shared" si="13"/>
        <v>61.839999999999996</v>
      </c>
      <c r="N104" s="10">
        <v>4</v>
      </c>
      <c r="O104" s="10" t="s">
        <v>278</v>
      </c>
      <c r="P104" s="5"/>
    </row>
    <row r="105" spans="1:16" s="1" customFormat="1" ht="19.5" customHeight="1">
      <c r="A105" s="5">
        <v>104</v>
      </c>
      <c r="B105" s="5" t="s">
        <v>80</v>
      </c>
      <c r="C105" s="5" t="s">
        <v>7</v>
      </c>
      <c r="D105" s="7" t="s">
        <v>81</v>
      </c>
      <c r="E105" s="5">
        <v>20150168</v>
      </c>
      <c r="F105" s="20" t="s">
        <v>69</v>
      </c>
      <c r="G105" s="21"/>
      <c r="H105" s="32"/>
      <c r="I105" s="10">
        <v>52</v>
      </c>
      <c r="J105" s="10">
        <f t="shared" si="11"/>
        <v>31.2</v>
      </c>
      <c r="K105" s="12">
        <v>76.4</v>
      </c>
      <c r="L105" s="10">
        <f t="shared" si="12"/>
        <v>30.560000000000002</v>
      </c>
      <c r="M105" s="10">
        <f t="shared" si="13"/>
        <v>61.760000000000005</v>
      </c>
      <c r="N105" s="10">
        <v>5</v>
      </c>
      <c r="O105" s="10" t="s">
        <v>278</v>
      </c>
      <c r="P105" s="5"/>
    </row>
    <row r="106" spans="1:16" s="1" customFormat="1" ht="19.5" customHeight="1">
      <c r="A106" s="5">
        <v>103</v>
      </c>
      <c r="B106" s="5" t="s">
        <v>70</v>
      </c>
      <c r="C106" s="5" t="s">
        <v>7</v>
      </c>
      <c r="D106" s="7" t="s">
        <v>71</v>
      </c>
      <c r="E106" s="5">
        <v>20150158</v>
      </c>
      <c r="F106" s="20" t="s">
        <v>69</v>
      </c>
      <c r="G106" s="21"/>
      <c r="H106" s="32"/>
      <c r="I106" s="10">
        <v>52</v>
      </c>
      <c r="J106" s="10">
        <f t="shared" si="11"/>
        <v>31.2</v>
      </c>
      <c r="K106" s="12">
        <v>73.6</v>
      </c>
      <c r="L106" s="10">
        <f t="shared" si="12"/>
        <v>29.439999999999998</v>
      </c>
      <c r="M106" s="10">
        <f t="shared" si="13"/>
        <v>60.64</v>
      </c>
      <c r="N106" s="10">
        <v>6</v>
      </c>
      <c r="O106" s="10" t="s">
        <v>278</v>
      </c>
      <c r="P106" s="5"/>
    </row>
    <row r="107" spans="1:16" s="1" customFormat="1" ht="19.5" customHeight="1">
      <c r="A107" s="5">
        <v>100</v>
      </c>
      <c r="B107" s="5" t="s">
        <v>74</v>
      </c>
      <c r="C107" s="5" t="s">
        <v>11</v>
      </c>
      <c r="D107" s="7" t="s">
        <v>75</v>
      </c>
      <c r="E107" s="5">
        <v>20150162</v>
      </c>
      <c r="F107" s="20" t="s">
        <v>69</v>
      </c>
      <c r="G107" s="21"/>
      <c r="H107" s="32"/>
      <c r="I107" s="10">
        <v>55</v>
      </c>
      <c r="J107" s="10">
        <f t="shared" si="11"/>
        <v>33</v>
      </c>
      <c r="K107" s="12">
        <v>68.6</v>
      </c>
      <c r="L107" s="10">
        <f t="shared" si="12"/>
        <v>27.439999999999998</v>
      </c>
      <c r="M107" s="10">
        <f t="shared" si="13"/>
        <v>60.44</v>
      </c>
      <c r="N107" s="10">
        <v>7</v>
      </c>
      <c r="O107" s="10" t="s">
        <v>278</v>
      </c>
      <c r="P107" s="5"/>
    </row>
    <row r="108" spans="1:16" s="1" customFormat="1" ht="19.5" customHeight="1">
      <c r="A108" s="5">
        <v>105</v>
      </c>
      <c r="B108" s="5" t="s">
        <v>82</v>
      </c>
      <c r="C108" s="5" t="s">
        <v>7</v>
      </c>
      <c r="D108" s="7" t="s">
        <v>83</v>
      </c>
      <c r="E108" s="5">
        <v>20150154</v>
      </c>
      <c r="F108" s="20" t="s">
        <v>69</v>
      </c>
      <c r="G108" s="21" t="s">
        <v>273</v>
      </c>
      <c r="H108" s="32">
        <v>1</v>
      </c>
      <c r="I108" s="10">
        <v>57</v>
      </c>
      <c r="J108" s="10">
        <f t="shared" si="11"/>
        <v>34.199999999999996</v>
      </c>
      <c r="K108" s="12">
        <v>77.6</v>
      </c>
      <c r="L108" s="10">
        <f t="shared" si="12"/>
        <v>31.04</v>
      </c>
      <c r="M108" s="10">
        <f t="shared" si="13"/>
        <v>65.24</v>
      </c>
      <c r="N108" s="10">
        <v>1</v>
      </c>
      <c r="O108" s="10" t="s">
        <v>279</v>
      </c>
      <c r="P108" s="5"/>
    </row>
    <row r="109" spans="1:16" s="1" customFormat="1" ht="19.5" customHeight="1">
      <c r="A109" s="5">
        <v>106</v>
      </c>
      <c r="B109" s="5" t="s">
        <v>84</v>
      </c>
      <c r="C109" s="5" t="s">
        <v>7</v>
      </c>
      <c r="D109" s="7" t="s">
        <v>85</v>
      </c>
      <c r="E109" s="5">
        <v>20150155</v>
      </c>
      <c r="F109" s="20" t="s">
        <v>69</v>
      </c>
      <c r="G109" s="21"/>
      <c r="H109" s="32"/>
      <c r="I109" s="10">
        <v>54</v>
      </c>
      <c r="J109" s="10">
        <f t="shared" si="11"/>
        <v>32.4</v>
      </c>
      <c r="K109" s="12">
        <v>81.2</v>
      </c>
      <c r="L109" s="10">
        <f t="shared" si="12"/>
        <v>32.480000000000004</v>
      </c>
      <c r="M109" s="10">
        <f t="shared" si="13"/>
        <v>64.88</v>
      </c>
      <c r="N109" s="10">
        <v>2</v>
      </c>
      <c r="O109" s="10" t="s">
        <v>278</v>
      </c>
      <c r="P109" s="5"/>
    </row>
    <row r="110" spans="1:16" s="1" customFormat="1" ht="19.5" customHeight="1">
      <c r="A110" s="5">
        <v>107</v>
      </c>
      <c r="B110" s="5" t="s">
        <v>86</v>
      </c>
      <c r="C110" s="5" t="s">
        <v>7</v>
      </c>
      <c r="D110" s="7" t="s">
        <v>87</v>
      </c>
      <c r="E110" s="5">
        <v>20150175</v>
      </c>
      <c r="F110" s="20" t="s">
        <v>69</v>
      </c>
      <c r="G110" s="21"/>
      <c r="H110" s="32"/>
      <c r="I110" s="10">
        <v>54</v>
      </c>
      <c r="J110" s="10">
        <f t="shared" si="11"/>
        <v>32.4</v>
      </c>
      <c r="K110" s="12">
        <v>78.6</v>
      </c>
      <c r="L110" s="10">
        <f t="shared" si="12"/>
        <v>31.439999999999998</v>
      </c>
      <c r="M110" s="10">
        <f t="shared" si="13"/>
        <v>63.839999999999996</v>
      </c>
      <c r="N110" s="10">
        <v>3</v>
      </c>
      <c r="O110" s="10" t="s">
        <v>278</v>
      </c>
      <c r="P110" s="5"/>
    </row>
    <row r="111" spans="1:16" s="1" customFormat="1" ht="19.5" customHeight="1">
      <c r="A111" s="5">
        <v>109</v>
      </c>
      <c r="B111" s="5" t="s">
        <v>49</v>
      </c>
      <c r="C111" s="5" t="s">
        <v>7</v>
      </c>
      <c r="D111" s="7" t="s">
        <v>50</v>
      </c>
      <c r="E111" s="5">
        <v>20150087</v>
      </c>
      <c r="F111" s="19" t="s">
        <v>46</v>
      </c>
      <c r="G111" s="21" t="s">
        <v>275</v>
      </c>
      <c r="H111" s="33">
        <v>1</v>
      </c>
      <c r="I111" s="10">
        <v>66</v>
      </c>
      <c r="J111" s="10">
        <f t="shared" si="11"/>
        <v>39.6</v>
      </c>
      <c r="K111" s="12">
        <v>73.8</v>
      </c>
      <c r="L111" s="10">
        <f t="shared" si="12"/>
        <v>29.52</v>
      </c>
      <c r="M111" s="10">
        <f t="shared" si="13"/>
        <v>69.12</v>
      </c>
      <c r="N111" s="10">
        <v>1</v>
      </c>
      <c r="O111" s="10" t="s">
        <v>279</v>
      </c>
      <c r="P111" s="5"/>
    </row>
    <row r="112" spans="1:16" s="1" customFormat="1" ht="19.5" customHeight="1">
      <c r="A112" s="5">
        <v>108</v>
      </c>
      <c r="B112" s="5" t="s">
        <v>47</v>
      </c>
      <c r="C112" s="5" t="s">
        <v>7</v>
      </c>
      <c r="D112" s="7" t="s">
        <v>48</v>
      </c>
      <c r="E112" s="5">
        <v>20150086</v>
      </c>
      <c r="F112" s="19" t="s">
        <v>46</v>
      </c>
      <c r="G112" s="21"/>
      <c r="H112" s="33"/>
      <c r="I112" s="10">
        <v>68</v>
      </c>
      <c r="J112" s="10">
        <f t="shared" si="11"/>
        <v>40.8</v>
      </c>
      <c r="K112" s="12">
        <v>67.8</v>
      </c>
      <c r="L112" s="10">
        <f t="shared" si="12"/>
        <v>27.12</v>
      </c>
      <c r="M112" s="10">
        <f t="shared" si="13"/>
        <v>67.92</v>
      </c>
      <c r="N112" s="10">
        <v>2</v>
      </c>
      <c r="O112" s="10" t="s">
        <v>278</v>
      </c>
      <c r="P112" s="5"/>
    </row>
    <row r="113" spans="1:16" s="1" customFormat="1" ht="19.5" customHeight="1">
      <c r="A113" s="5">
        <v>110</v>
      </c>
      <c r="B113" s="5" t="s">
        <v>51</v>
      </c>
      <c r="C113" s="5" t="s">
        <v>7</v>
      </c>
      <c r="D113" s="7" t="s">
        <v>52</v>
      </c>
      <c r="E113" s="5">
        <v>20150095</v>
      </c>
      <c r="F113" s="19" t="s">
        <v>46</v>
      </c>
      <c r="G113" s="21"/>
      <c r="H113" s="33"/>
      <c r="I113" s="10">
        <v>61</v>
      </c>
      <c r="J113" s="10">
        <f t="shared" si="11"/>
        <v>36.6</v>
      </c>
      <c r="K113" s="12">
        <v>65</v>
      </c>
      <c r="L113" s="10">
        <f t="shared" si="12"/>
        <v>26</v>
      </c>
      <c r="M113" s="10">
        <f t="shared" si="13"/>
        <v>62.6</v>
      </c>
      <c r="N113" s="10">
        <v>3</v>
      </c>
      <c r="O113" s="10" t="s">
        <v>278</v>
      </c>
      <c r="P113" s="5"/>
    </row>
    <row r="114" spans="1:16" s="1" customFormat="1" ht="19.5" customHeight="1">
      <c r="A114" s="5">
        <v>111</v>
      </c>
      <c r="B114" s="5" t="s">
        <v>63</v>
      </c>
      <c r="C114" s="5" t="s">
        <v>7</v>
      </c>
      <c r="D114" s="7" t="s">
        <v>64</v>
      </c>
      <c r="E114" s="5">
        <v>20150152</v>
      </c>
      <c r="F114" s="19" t="s">
        <v>60</v>
      </c>
      <c r="G114" s="21" t="s">
        <v>275</v>
      </c>
      <c r="H114" s="33">
        <v>1</v>
      </c>
      <c r="I114" s="10">
        <v>64</v>
      </c>
      <c r="J114" s="10">
        <f t="shared" si="11"/>
        <v>38.4</v>
      </c>
      <c r="K114" s="12">
        <v>74.6</v>
      </c>
      <c r="L114" s="10">
        <f t="shared" si="12"/>
        <v>29.84</v>
      </c>
      <c r="M114" s="10">
        <f t="shared" si="13"/>
        <v>68.24</v>
      </c>
      <c r="N114" s="10">
        <v>1</v>
      </c>
      <c r="O114" s="10" t="s">
        <v>279</v>
      </c>
      <c r="P114" s="5"/>
    </row>
    <row r="115" spans="1:16" s="1" customFormat="1" ht="19.5" customHeight="1">
      <c r="A115" s="5">
        <v>113</v>
      </c>
      <c r="B115" s="5" t="s">
        <v>61</v>
      </c>
      <c r="C115" s="5" t="s">
        <v>7</v>
      </c>
      <c r="D115" s="7" t="s">
        <v>62</v>
      </c>
      <c r="E115" s="5">
        <v>20150149</v>
      </c>
      <c r="F115" s="19" t="s">
        <v>60</v>
      </c>
      <c r="G115" s="21"/>
      <c r="H115" s="33"/>
      <c r="I115" s="10">
        <v>47</v>
      </c>
      <c r="J115" s="10">
        <f t="shared" si="11"/>
        <v>28.2</v>
      </c>
      <c r="K115" s="12">
        <v>77</v>
      </c>
      <c r="L115" s="10">
        <f t="shared" si="12"/>
        <v>30.8</v>
      </c>
      <c r="M115" s="10">
        <f t="shared" si="13"/>
        <v>59</v>
      </c>
      <c r="N115" s="10">
        <v>2</v>
      </c>
      <c r="O115" s="10" t="s">
        <v>278</v>
      </c>
      <c r="P115" s="5"/>
    </row>
    <row r="116" spans="1:16" s="1" customFormat="1" ht="19.5" customHeight="1">
      <c r="A116" s="5">
        <v>112</v>
      </c>
      <c r="B116" s="5" t="s">
        <v>65</v>
      </c>
      <c r="C116" s="5" t="s">
        <v>11</v>
      </c>
      <c r="D116" s="7" t="s">
        <v>66</v>
      </c>
      <c r="E116" s="5">
        <v>20150153</v>
      </c>
      <c r="F116" s="19" t="s">
        <v>60</v>
      </c>
      <c r="G116" s="21"/>
      <c r="H116" s="33"/>
      <c r="I116" s="10">
        <v>52</v>
      </c>
      <c r="J116" s="10">
        <f t="shared" si="11"/>
        <v>31.2</v>
      </c>
      <c r="K116" s="12">
        <v>68.8</v>
      </c>
      <c r="L116" s="10">
        <f t="shared" si="12"/>
        <v>27.52</v>
      </c>
      <c r="M116" s="10">
        <f t="shared" si="13"/>
        <v>58.72</v>
      </c>
      <c r="N116" s="10">
        <v>3</v>
      </c>
      <c r="O116" s="10" t="s">
        <v>278</v>
      </c>
      <c r="P116" s="5"/>
    </row>
    <row r="117" spans="1:16" s="1" customFormat="1" ht="19.5" customHeight="1">
      <c r="A117" s="5">
        <v>114</v>
      </c>
      <c r="B117" s="5" t="s">
        <v>58</v>
      </c>
      <c r="C117" s="5" t="s">
        <v>7</v>
      </c>
      <c r="D117" s="7" t="s">
        <v>59</v>
      </c>
      <c r="E117" s="5">
        <v>20150137</v>
      </c>
      <c r="F117" s="19" t="s">
        <v>53</v>
      </c>
      <c r="G117" s="21" t="s">
        <v>275</v>
      </c>
      <c r="H117" s="33">
        <v>1</v>
      </c>
      <c r="I117" s="10">
        <v>62</v>
      </c>
      <c r="J117" s="10">
        <f t="shared" si="11"/>
        <v>37.199999999999996</v>
      </c>
      <c r="K117" s="12">
        <v>74</v>
      </c>
      <c r="L117" s="10">
        <f t="shared" si="12"/>
        <v>29.6</v>
      </c>
      <c r="M117" s="10">
        <f t="shared" si="13"/>
        <v>66.8</v>
      </c>
      <c r="N117" s="10">
        <v>1</v>
      </c>
      <c r="O117" s="10" t="s">
        <v>279</v>
      </c>
      <c r="P117" s="5"/>
    </row>
    <row r="118" spans="1:17" ht="19.5" customHeight="1">
      <c r="A118" s="5">
        <v>116</v>
      </c>
      <c r="B118" s="5" t="s">
        <v>54</v>
      </c>
      <c r="C118" s="5" t="s">
        <v>7</v>
      </c>
      <c r="D118" s="7" t="s">
        <v>55</v>
      </c>
      <c r="E118" s="5">
        <v>20150128</v>
      </c>
      <c r="F118" s="19" t="s">
        <v>53</v>
      </c>
      <c r="G118" s="21"/>
      <c r="H118" s="33"/>
      <c r="I118" s="10">
        <v>53</v>
      </c>
      <c r="J118" s="10">
        <f t="shared" si="11"/>
        <v>31.799999999999997</v>
      </c>
      <c r="K118" s="12">
        <v>75.6</v>
      </c>
      <c r="L118" s="10">
        <f t="shared" si="12"/>
        <v>30.24</v>
      </c>
      <c r="M118" s="10">
        <f t="shared" si="13"/>
        <v>62.03999999999999</v>
      </c>
      <c r="N118" s="10">
        <v>2</v>
      </c>
      <c r="O118" s="10" t="s">
        <v>278</v>
      </c>
      <c r="P118" s="8"/>
      <c r="Q118" s="1"/>
    </row>
    <row r="119" spans="1:17" ht="19.5" customHeight="1">
      <c r="A119" s="5">
        <v>115</v>
      </c>
      <c r="B119" s="5" t="s">
        <v>56</v>
      </c>
      <c r="C119" s="5" t="s">
        <v>7</v>
      </c>
      <c r="D119" s="7" t="s">
        <v>57</v>
      </c>
      <c r="E119" s="5">
        <v>20150135</v>
      </c>
      <c r="F119" s="19" t="s">
        <v>53</v>
      </c>
      <c r="G119" s="21"/>
      <c r="H119" s="33"/>
      <c r="I119" s="10">
        <v>56</v>
      </c>
      <c r="J119" s="10">
        <f t="shared" si="11"/>
        <v>33.6</v>
      </c>
      <c r="K119" s="12"/>
      <c r="L119" s="10"/>
      <c r="M119" s="10"/>
      <c r="N119" s="10"/>
      <c r="O119" s="10" t="s">
        <v>278</v>
      </c>
      <c r="P119" s="5" t="s">
        <v>272</v>
      </c>
      <c r="Q119" s="1"/>
    </row>
    <row r="120" spans="1:16" ht="19.5" customHeight="1">
      <c r="A120" s="34" t="s">
        <v>258</v>
      </c>
      <c r="B120" s="35"/>
      <c r="C120" s="35"/>
      <c r="D120" s="35"/>
      <c r="E120" s="36"/>
      <c r="F120" s="16"/>
      <c r="G120" s="16"/>
      <c r="H120" s="8">
        <f>SUM(H4:H119)</f>
        <v>37</v>
      </c>
      <c r="I120" s="9"/>
      <c r="J120" s="9"/>
      <c r="K120" s="13"/>
      <c r="L120" s="9"/>
      <c r="M120" s="9"/>
      <c r="N120" s="9"/>
      <c r="O120" s="9"/>
      <c r="P120" s="8"/>
    </row>
  </sheetData>
  <sheetProtection password="CF7A" sheet="1"/>
  <mergeCells count="75">
    <mergeCell ref="G117:G119"/>
    <mergeCell ref="H117:H119"/>
    <mergeCell ref="A120:E120"/>
    <mergeCell ref="G111:G113"/>
    <mergeCell ref="H111:H113"/>
    <mergeCell ref="G114:G116"/>
    <mergeCell ref="H114:H116"/>
    <mergeCell ref="G101:G107"/>
    <mergeCell ref="H101:H107"/>
    <mergeCell ref="G108:G110"/>
    <mergeCell ref="H108:H110"/>
    <mergeCell ref="G89:G91"/>
    <mergeCell ref="H89:H91"/>
    <mergeCell ref="G92:G100"/>
    <mergeCell ref="H92:H100"/>
    <mergeCell ref="A2:A3"/>
    <mergeCell ref="A1:P1"/>
    <mergeCell ref="N2:N3"/>
    <mergeCell ref="O2:O3"/>
    <mergeCell ref="G2:G3"/>
    <mergeCell ref="H2:H3"/>
    <mergeCell ref="M2:M3"/>
    <mergeCell ref="B2:B3"/>
    <mergeCell ref="C2:C3"/>
    <mergeCell ref="D2:D3"/>
    <mergeCell ref="E2:E3"/>
    <mergeCell ref="I2:J2"/>
    <mergeCell ref="K2:L2"/>
    <mergeCell ref="F2:F3"/>
    <mergeCell ref="G11:G13"/>
    <mergeCell ref="H11:H13"/>
    <mergeCell ref="G14:G19"/>
    <mergeCell ref="H14:H19"/>
    <mergeCell ref="G4:G6"/>
    <mergeCell ref="H4:H6"/>
    <mergeCell ref="G7:G10"/>
    <mergeCell ref="H7:H10"/>
    <mergeCell ref="G20:G23"/>
    <mergeCell ref="H20:H23"/>
    <mergeCell ref="G24:G26"/>
    <mergeCell ref="H24:H26"/>
    <mergeCell ref="G27:G29"/>
    <mergeCell ref="H27:H29"/>
    <mergeCell ref="G37:G40"/>
    <mergeCell ref="H37:H40"/>
    <mergeCell ref="H30:H32"/>
    <mergeCell ref="H33:H36"/>
    <mergeCell ref="G30:G32"/>
    <mergeCell ref="G33:G36"/>
    <mergeCell ref="G41:G43"/>
    <mergeCell ref="H41:H43"/>
    <mergeCell ref="G44:G46"/>
    <mergeCell ref="H44:H46"/>
    <mergeCell ref="G47:G49"/>
    <mergeCell ref="H47:H49"/>
    <mergeCell ref="G50:G53"/>
    <mergeCell ref="H50:H53"/>
    <mergeCell ref="G54:G60"/>
    <mergeCell ref="H54:H60"/>
    <mergeCell ref="G61:G63"/>
    <mergeCell ref="H61:H63"/>
    <mergeCell ref="G64:G66"/>
    <mergeCell ref="H64:H66"/>
    <mergeCell ref="G67:G69"/>
    <mergeCell ref="H67:H69"/>
    <mergeCell ref="G70:G72"/>
    <mergeCell ref="H70:H72"/>
    <mergeCell ref="G73:G75"/>
    <mergeCell ref="H73:H75"/>
    <mergeCell ref="G86:G88"/>
    <mergeCell ref="H86:H88"/>
    <mergeCell ref="G76:G81"/>
    <mergeCell ref="H76:H81"/>
    <mergeCell ref="G83:G85"/>
    <mergeCell ref="H83:H85"/>
  </mergeCells>
  <printOptions horizontalCentered="1"/>
  <pageMargins left="0.4" right="0.31496062992125984" top="0.39" bottom="0.44" header="0.1968503937007874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微软用户</cp:lastModifiedBy>
  <cp:lastPrinted>2015-08-19T05:11:44Z</cp:lastPrinted>
  <dcterms:created xsi:type="dcterms:W3CDTF">2015-01-14T10:01:39Z</dcterms:created>
  <dcterms:modified xsi:type="dcterms:W3CDTF">2015-08-21T03:25:13Z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