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1009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<sst xmlns="http://schemas.openxmlformats.org/spreadsheetml/2006/main" count="83" uniqueCount="52">
  <si>
    <t>职位名称</t>
  </si>
  <si>
    <t>姓名</t>
  </si>
  <si>
    <t>考生成绩</t>
  </si>
  <si>
    <t>笔试
折算分</t>
  </si>
  <si>
    <t>面试分</t>
  </si>
  <si>
    <t>面试
折算分</t>
  </si>
  <si>
    <t>合计得分</t>
  </si>
  <si>
    <t>名次</t>
  </si>
  <si>
    <t>备注</t>
  </si>
  <si>
    <t>高中-英语</t>
  </si>
  <si>
    <t>陈路</t>
  </si>
  <si>
    <t>172.0</t>
  </si>
  <si>
    <t>入闱体检考察</t>
  </si>
  <si>
    <t>尹信滋</t>
  </si>
  <si>
    <t>龙珍莹</t>
  </si>
  <si>
    <t>尹永芳</t>
  </si>
  <si>
    <t>157.0</t>
  </si>
  <si>
    <t>肖家强</t>
  </si>
  <si>
    <t>147.0</t>
  </si>
  <si>
    <t>张慧娟</t>
  </si>
  <si>
    <t>148.5</t>
  </si>
  <si>
    <t>缺考</t>
  </si>
  <si>
    <t>高中-物理</t>
  </si>
  <si>
    <t>刘海威</t>
  </si>
  <si>
    <t>138.5</t>
  </si>
  <si>
    <t>戴长亮</t>
  </si>
  <si>
    <t>118.5</t>
  </si>
  <si>
    <t>曾平</t>
  </si>
  <si>
    <t>89.5</t>
  </si>
  <si>
    <t>高中-思想政治</t>
  </si>
  <si>
    <t>吴梦霞</t>
  </si>
  <si>
    <t>194.0</t>
  </si>
  <si>
    <t>吴娇玲</t>
  </si>
  <si>
    <t>193.0</t>
  </si>
  <si>
    <t>龙卓娜</t>
  </si>
  <si>
    <t>156.0</t>
  </si>
  <si>
    <t>贺书熠</t>
  </si>
  <si>
    <t>143.0</t>
  </si>
  <si>
    <t>左莹</t>
  </si>
  <si>
    <t>183.0</t>
  </si>
  <si>
    <t>汪立旭</t>
  </si>
  <si>
    <t>141.0</t>
  </si>
  <si>
    <t>高中-地理</t>
  </si>
  <si>
    <t>郭美林</t>
  </si>
  <si>
    <t>172.5</t>
  </si>
  <si>
    <t>旷慧琪</t>
  </si>
  <si>
    <t>155.5</t>
  </si>
  <si>
    <t>刘丽</t>
  </si>
  <si>
    <t>137.5</t>
  </si>
  <si>
    <t>张莎莎</t>
  </si>
  <si>
    <t>162.0</t>
  </si>
  <si>
    <t>谭昕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</si>
</sst>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133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" fillId="10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37" borderId="7" applyNumberFormat="0" applyAlignment="0" applyProtection="0">
      <alignment vertical="center"/>
    </xf>
    <xf numFmtId="0" fontId="31" fillId="3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4" fillId="44" borderId="3" applyNumberFormat="0" applyAlignment="0" applyProtection="0">
      <alignment vertical="center"/>
    </xf>
    <xf numFmtId="0" fontId="34" fillId="44" borderId="3" applyNumberFormat="0" applyAlignment="0" applyProtection="0">
      <alignment vertical="center"/>
    </xf>
    <xf numFmtId="0" fontId="2" fillId="45" borderId="4" applyNumberFormat="0" applyFont="0" applyAlignment="0" applyProtection="0">
      <alignment vertical="center"/>
    </xf>
    <xf numFmtId="0" fontId="2" fillId="45" borderId="4" applyNumberFormat="0" applyFont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67" applyNumberFormat="1" applyFont="1" applyBorder="1" applyAlignment="1">
      <alignment horizontal="center" vertical="center" wrapText="1"/>
    </xf>
    <xf numFmtId="49" fontId="1" fillId="0" borderId="1" xfId="67" applyNumberFormat="1" applyFont="1" applyBorder="1" applyAlignment="1">
      <alignment horizontal="center" vertical="center"/>
    </xf>
    <xf numFmtId="0" fontId="1" fillId="0" borderId="1" xfId="67" applyFont="1" applyBorder="1" applyAlignment="1">
      <alignment horizontal="center" vertical="center"/>
    </xf>
    <xf numFmtId="49" fontId="1" fillId="0" borderId="1" xfId="67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33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60% - 强调文字颜色 2 3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20% - 强调文字颜色 5 3" xfId="30"/>
    <cellStyle name="40% - 强调文字颜色 4 2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20% - 强调文字颜色 2 3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3 3" xfId="42"/>
    <cellStyle name="20% - 强调文字颜色 5" xfId="43" builtinId="46"/>
    <cellStyle name="强调文字颜色 1" xfId="44" builtinId="29"/>
    <cellStyle name="20% - 强调文字颜色 6 3" xfId="45"/>
    <cellStyle name="链接单元格 3" xfId="46"/>
    <cellStyle name="20% - 强调文字颜色 1" xfId="47" builtinId="30"/>
    <cellStyle name="40% - 强调文字颜色 1" xfId="48" builtinId="31"/>
    <cellStyle name="输出 2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1 3" xfId="54"/>
    <cellStyle name="20% - 强调文字颜色 4" xfId="55" builtinId="42"/>
    <cellStyle name="计算 3" xfId="56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20% - 强调文字颜色 2 2" xfId="65"/>
    <cellStyle name="20% - 强调文字颜色 3 2" xfId="66"/>
    <cellStyle name="常规 3" xfId="67"/>
    <cellStyle name="20% - 强调文字颜色 4 2" xfId="68"/>
    <cellStyle name="20% - 强调文字颜色 4 3" xfId="69"/>
    <cellStyle name="20% - 强调文字颜色 5 2" xfId="70"/>
    <cellStyle name="20% - 强调文字颜色 6 2" xfId="71"/>
    <cellStyle name="40% - 强调文字颜色 1 3" xfId="72"/>
    <cellStyle name="40% - 强调文字颜色 2 3" xfId="73"/>
    <cellStyle name="40% - 强调文字颜色 3 2" xfId="74"/>
    <cellStyle name="40% - 强调文字颜色 3 3" xfId="75"/>
    <cellStyle name="40% - 强调文字颜色 4 3" xfId="76"/>
    <cellStyle name="40% - 强调文字颜色 5 2" xfId="77"/>
    <cellStyle name="40% - 强调文字颜色 5 3" xfId="78"/>
    <cellStyle name="40% - 强调文字颜色 6 2" xfId="79"/>
    <cellStyle name="40% - 强调文字颜色 6 3" xfId="80"/>
    <cellStyle name="60% - 强调文字颜色 1 2" xfId="81"/>
    <cellStyle name="60% - 强调文字颜色 1 3" xfId="82"/>
    <cellStyle name="60% - 强调文字颜色 2 2" xfId="83"/>
    <cellStyle name="60% - 强调文字颜色 3 2" xfId="84"/>
    <cellStyle name="60% - 强调文字颜色 3 3" xfId="85"/>
    <cellStyle name="60% - 强调文字颜色 4 2" xfId="86"/>
    <cellStyle name="60% - 强调文字颜色 4 3" xfId="87"/>
    <cellStyle name="60% - 强调文字颜色 5 2" xfId="88"/>
    <cellStyle name="60% - 强调文字颜色 5 3" xfId="89"/>
    <cellStyle name="60% - 强调文字颜色 6 2" xfId="90"/>
    <cellStyle name="60% - 强调文字颜色 6 3" xfId="91"/>
    <cellStyle name="标题 1 2" xfId="92"/>
    <cellStyle name="标题 1 3" xfId="93"/>
    <cellStyle name="标题 2 2" xfId="94"/>
    <cellStyle name="标题 2 3" xfId="95"/>
    <cellStyle name="标题 3 2" xfId="96"/>
    <cellStyle name="标题 3 3" xfId="97"/>
    <cellStyle name="标题 4 2" xfId="98"/>
    <cellStyle name="标题 4 3" xfId="99"/>
    <cellStyle name="标题 5" xfId="100"/>
    <cellStyle name="标题 6" xfId="101"/>
    <cellStyle name="差 2" xfId="102"/>
    <cellStyle name="差 3" xfId="103"/>
    <cellStyle name="常规 2" xfId="104"/>
    <cellStyle name="好 2" xfId="105"/>
    <cellStyle name="好 3" xfId="106"/>
    <cellStyle name="汇总 2" xfId="107"/>
    <cellStyle name="汇总 3" xfId="108"/>
    <cellStyle name="检查单元格 2" xfId="109"/>
    <cellStyle name="检查单元格 3" xfId="110"/>
    <cellStyle name="解释性文本 2" xfId="111"/>
    <cellStyle name="解释性文本 3" xfId="112"/>
    <cellStyle name="警告文本 2" xfId="113"/>
    <cellStyle name="警告文本 3" xfId="114"/>
    <cellStyle name="链接单元格 2" xfId="115"/>
    <cellStyle name="强调文字颜色 1 2" xfId="116"/>
    <cellStyle name="强调文字颜色 1 3" xfId="117"/>
    <cellStyle name="强调文字颜色 2 2" xfId="118"/>
    <cellStyle name="强调文字颜色 2 3" xfId="119"/>
    <cellStyle name="强调文字颜色 3 2" xfId="120"/>
    <cellStyle name="强调文字颜色 3 3" xfId="121"/>
    <cellStyle name="强调文字颜色 4 2" xfId="122"/>
    <cellStyle name="强调文字颜色 4 3" xfId="123"/>
    <cellStyle name="强调文字颜色 5 2" xfId="124"/>
    <cellStyle name="强调文字颜色 5 3" xfId="125"/>
    <cellStyle name="强调文字颜色 6 2" xfId="126"/>
    <cellStyle name="强调文字颜色 6 3" xfId="127"/>
    <cellStyle name="适中 3" xfId="128"/>
    <cellStyle name="输入 2" xfId="129"/>
    <cellStyle name="输入 3" xfId="130"/>
    <cellStyle name="注释 2" xfId="131"/>
    <cellStyle name="注释 3" xfId="13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F30" sqref="F30"/>
    </sheetView>
  </sheetViews>
  <sheetFormatPr defaultColWidth="26.3783783783784" defaultRowHeight="14.1"/>
  <cols>
    <col min="1" max="1" width="17.1261261261261" style="1" customWidth="1"/>
    <col min="2" max="2" width="10.3783783783784" style="1" customWidth="1"/>
    <col min="3" max="3" width="12" style="1" customWidth="1"/>
    <col min="4" max="4" width="15.1261261261261" style="1" customWidth="1"/>
    <col min="5" max="5" width="10.5045045045045" style="1" customWidth="1"/>
    <col min="6" max="6" width="14.2522522522523" style="1" customWidth="1"/>
    <col min="7" max="7" width="15.2522522522523" style="1" customWidth="1"/>
    <col min="8" max="8" width="10.3783783783784" style="1" customWidth="1"/>
    <col min="9" max="9" width="16.6216216216216" style="1" customWidth="1"/>
    <col min="10" max="16384" width="26.3783783783784" style="1"/>
  </cols>
  <sheetData>
    <row r="1" ht="36" customHeight="1" spans="1:9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5" t="s">
        <v>6</v>
      </c>
      <c r="H1" s="6" t="s">
        <v>7</v>
      </c>
      <c r="I1" s="5" t="s">
        <v>8</v>
      </c>
    </row>
    <row r="2" ht="19.5" customHeight="1" spans="1:9">
      <c r="A2" s="2" t="s">
        <v>9</v>
      </c>
      <c r="B2" s="2" t="s">
        <v>10</v>
      </c>
      <c r="C2" s="2" t="s">
        <v>11</v>
      </c>
      <c r="D2" s="7">
        <f t="shared" ref="D2:D7" si="0">C2*0.2</f>
        <v>34.4</v>
      </c>
      <c r="E2" s="7">
        <v>86.4</v>
      </c>
      <c r="F2" s="7">
        <f t="shared" ref="F2:F6" si="1">E2*0.5</f>
        <v>43.2</v>
      </c>
      <c r="G2" s="7">
        <f t="shared" ref="G2:G6" si="2">D2+F2</f>
        <v>77.6</v>
      </c>
      <c r="H2" s="2">
        <v>1</v>
      </c>
      <c r="I2" s="2" t="s">
        <v>12</v>
      </c>
    </row>
    <row r="3" ht="19.5" customHeight="1" spans="1:9">
      <c r="A3" s="2" t="s">
        <v>9</v>
      </c>
      <c r="B3" s="2" t="s">
        <v>13</v>
      </c>
      <c r="C3" s="2" t="s">
        <v>11</v>
      </c>
      <c r="D3" s="7">
        <f t="shared" si="0"/>
        <v>34.4</v>
      </c>
      <c r="E3" s="7">
        <v>84.2</v>
      </c>
      <c r="F3" s="7">
        <f t="shared" si="1"/>
        <v>42.1</v>
      </c>
      <c r="G3" s="7">
        <f t="shared" si="2"/>
        <v>76.5</v>
      </c>
      <c r="H3" s="2">
        <v>2</v>
      </c>
      <c r="I3" s="2" t="s">
        <v>12</v>
      </c>
    </row>
    <row r="4" ht="19.5" customHeight="1" spans="1:9">
      <c r="A4" s="2" t="s">
        <v>9</v>
      </c>
      <c r="B4" s="2" t="s">
        <v>14</v>
      </c>
      <c r="C4" s="2" t="s">
        <v>11</v>
      </c>
      <c r="D4" s="7">
        <f t="shared" si="0"/>
        <v>34.4</v>
      </c>
      <c r="E4" s="7">
        <v>80.2</v>
      </c>
      <c r="F4" s="7">
        <f t="shared" si="1"/>
        <v>40.1</v>
      </c>
      <c r="G4" s="7">
        <f t="shared" si="2"/>
        <v>74.5</v>
      </c>
      <c r="H4" s="2">
        <v>3</v>
      </c>
      <c r="I4" s="2"/>
    </row>
    <row r="5" ht="19.5" customHeight="1" spans="1:9">
      <c r="A5" s="2" t="s">
        <v>9</v>
      </c>
      <c r="B5" s="2" t="s">
        <v>15</v>
      </c>
      <c r="C5" s="2" t="s">
        <v>16</v>
      </c>
      <c r="D5" s="7">
        <f t="shared" si="0"/>
        <v>31.4</v>
      </c>
      <c r="E5" s="7">
        <v>82.2</v>
      </c>
      <c r="F5" s="7">
        <f t="shared" si="1"/>
        <v>41.1</v>
      </c>
      <c r="G5" s="7">
        <f t="shared" si="2"/>
        <v>72.5</v>
      </c>
      <c r="H5" s="2">
        <v>4</v>
      </c>
      <c r="I5" s="2"/>
    </row>
    <row r="6" ht="19.5" customHeight="1" spans="1:9">
      <c r="A6" s="2" t="s">
        <v>9</v>
      </c>
      <c r="B6" s="2" t="s">
        <v>17</v>
      </c>
      <c r="C6" s="2" t="s">
        <v>18</v>
      </c>
      <c r="D6" s="7">
        <f t="shared" si="0"/>
        <v>29.4</v>
      </c>
      <c r="E6" s="7">
        <v>77</v>
      </c>
      <c r="F6" s="7">
        <f t="shared" si="1"/>
        <v>38.5</v>
      </c>
      <c r="G6" s="7">
        <f t="shared" si="2"/>
        <v>67.9</v>
      </c>
      <c r="H6" s="2">
        <v>5</v>
      </c>
      <c r="I6" s="2"/>
    </row>
    <row r="7" ht="19.5" customHeight="1" spans="1:9">
      <c r="A7" s="2" t="s">
        <v>9</v>
      </c>
      <c r="B7" s="2" t="s">
        <v>19</v>
      </c>
      <c r="C7" s="2" t="s">
        <v>20</v>
      </c>
      <c r="D7" s="7">
        <f t="shared" si="0"/>
        <v>29.7</v>
      </c>
      <c r="E7" s="7"/>
      <c r="F7" s="7"/>
      <c r="G7" s="7" t="s">
        <v>21</v>
      </c>
      <c r="H7" s="2"/>
      <c r="I7" s="2"/>
    </row>
    <row r="8" ht="19.5" customHeight="1" spans="1:9">
      <c r="A8" s="2"/>
      <c r="B8" s="2"/>
      <c r="C8" s="2"/>
      <c r="D8" s="7"/>
      <c r="E8" s="7"/>
      <c r="F8" s="7"/>
      <c r="G8" s="7"/>
      <c r="H8" s="2"/>
      <c r="I8" s="2"/>
    </row>
    <row r="9" ht="19.5" customHeight="1" spans="1:9">
      <c r="A9" s="2" t="s">
        <v>22</v>
      </c>
      <c r="B9" s="2" t="s">
        <v>23</v>
      </c>
      <c r="C9" s="2" t="s">
        <v>24</v>
      </c>
      <c r="D9" s="7">
        <f>C9*0.2</f>
        <v>27.7</v>
      </c>
      <c r="E9" s="7">
        <v>84.6</v>
      </c>
      <c r="F9" s="7">
        <f>E9*0.5</f>
        <v>42.3</v>
      </c>
      <c r="G9" s="7">
        <f>D9+F9</f>
        <v>70</v>
      </c>
      <c r="H9" s="2">
        <v>1</v>
      </c>
      <c r="I9" s="2" t="s">
        <v>12</v>
      </c>
    </row>
    <row r="10" ht="19.5" customHeight="1" spans="1:9">
      <c r="A10" s="2" t="s">
        <v>22</v>
      </c>
      <c r="B10" s="2" t="s">
        <v>25</v>
      </c>
      <c r="C10" s="2" t="s">
        <v>26</v>
      </c>
      <c r="D10" s="7">
        <f>C10*0.2</f>
        <v>23.7</v>
      </c>
      <c r="E10" s="7">
        <v>79.2</v>
      </c>
      <c r="F10" s="7">
        <f>E10*0.5</f>
        <v>39.6</v>
      </c>
      <c r="G10" s="7">
        <f>D10+F10</f>
        <v>63.3</v>
      </c>
      <c r="H10" s="2">
        <v>2</v>
      </c>
      <c r="I10" s="2" t="s">
        <v>12</v>
      </c>
    </row>
    <row r="11" ht="19.5" customHeight="1" spans="1:9">
      <c r="A11" s="2" t="s">
        <v>22</v>
      </c>
      <c r="B11" s="2" t="s">
        <v>27</v>
      </c>
      <c r="C11" s="2" t="s">
        <v>28</v>
      </c>
      <c r="D11" s="7">
        <f>C11*0.2</f>
        <v>17.9</v>
      </c>
      <c r="E11" s="7">
        <v>82.8</v>
      </c>
      <c r="F11" s="7">
        <f>E11*0.5</f>
        <v>41.4</v>
      </c>
      <c r="G11" s="7">
        <f>D11+F11</f>
        <v>59.3</v>
      </c>
      <c r="H11" s="2">
        <v>3</v>
      </c>
      <c r="I11" s="2" t="s">
        <v>12</v>
      </c>
    </row>
    <row r="12" ht="19.5" customHeight="1" spans="1:9">
      <c r="A12" s="2"/>
      <c r="B12" s="2"/>
      <c r="C12" s="2"/>
      <c r="D12" s="7"/>
      <c r="E12" s="7"/>
      <c r="F12" s="7"/>
      <c r="G12" s="7"/>
      <c r="H12" s="2"/>
      <c r="I12" s="2"/>
    </row>
    <row r="13" ht="19.5" customHeight="1" spans="1:9">
      <c r="A13" s="2" t="s">
        <v>29</v>
      </c>
      <c r="B13" s="2" t="s">
        <v>30</v>
      </c>
      <c r="C13" s="2" t="s">
        <v>31</v>
      </c>
      <c r="D13" s="7">
        <f t="shared" ref="D13:D18" si="3">C13*0.2</f>
        <v>38.8</v>
      </c>
      <c r="E13" s="7">
        <v>85.6</v>
      </c>
      <c r="F13" s="7">
        <f t="shared" ref="F13:F16" si="4">E13*0.5</f>
        <v>42.8</v>
      </c>
      <c r="G13" s="7">
        <f t="shared" ref="G13:G16" si="5">D13+F13</f>
        <v>81.6</v>
      </c>
      <c r="H13" s="2">
        <v>1</v>
      </c>
      <c r="I13" s="2" t="s">
        <v>12</v>
      </c>
    </row>
    <row r="14" ht="19.5" customHeight="1" spans="1:9">
      <c r="A14" s="2" t="s">
        <v>29</v>
      </c>
      <c r="B14" s="2" t="s">
        <v>32</v>
      </c>
      <c r="C14" s="2" t="s">
        <v>33</v>
      </c>
      <c r="D14" s="7">
        <f t="shared" si="3"/>
        <v>38.6</v>
      </c>
      <c r="E14" s="7">
        <v>82.8</v>
      </c>
      <c r="F14" s="7">
        <f t="shared" si="4"/>
        <v>41.4</v>
      </c>
      <c r="G14" s="7">
        <f t="shared" si="5"/>
        <v>80</v>
      </c>
      <c r="H14" s="2">
        <v>2</v>
      </c>
      <c r="I14" s="2" t="s">
        <v>12</v>
      </c>
    </row>
    <row r="15" ht="19.5" customHeight="1" spans="1:9">
      <c r="A15" s="2" t="s">
        <v>29</v>
      </c>
      <c r="B15" s="2" t="s">
        <v>34</v>
      </c>
      <c r="C15" s="2" t="s">
        <v>35</v>
      </c>
      <c r="D15" s="7">
        <f t="shared" si="3"/>
        <v>31.2</v>
      </c>
      <c r="E15" s="7">
        <v>85</v>
      </c>
      <c r="F15" s="7">
        <f t="shared" si="4"/>
        <v>42.5</v>
      </c>
      <c r="G15" s="7">
        <f t="shared" si="5"/>
        <v>73.7</v>
      </c>
      <c r="H15" s="2">
        <v>3</v>
      </c>
      <c r="I15" s="2"/>
    </row>
    <row r="16" ht="19.5" customHeight="1" spans="1:9">
      <c r="A16" s="2" t="s">
        <v>29</v>
      </c>
      <c r="B16" s="2" t="s">
        <v>36</v>
      </c>
      <c r="C16" s="2" t="s">
        <v>37</v>
      </c>
      <c r="D16" s="7">
        <f t="shared" si="3"/>
        <v>28.6</v>
      </c>
      <c r="E16" s="7">
        <v>80.2</v>
      </c>
      <c r="F16" s="7">
        <f t="shared" si="4"/>
        <v>40.1</v>
      </c>
      <c r="G16" s="7">
        <f t="shared" si="5"/>
        <v>68.7</v>
      </c>
      <c r="H16" s="2">
        <v>4</v>
      </c>
      <c r="I16" s="2"/>
    </row>
    <row r="17" ht="19.5" customHeight="1" spans="1:9">
      <c r="A17" s="2" t="s">
        <v>29</v>
      </c>
      <c r="B17" s="2" t="s">
        <v>38</v>
      </c>
      <c r="C17" s="2" t="s">
        <v>39</v>
      </c>
      <c r="D17" s="7">
        <f t="shared" si="3"/>
        <v>36.6</v>
      </c>
      <c r="E17" s="7"/>
      <c r="F17" s="7"/>
      <c r="G17" s="7" t="s">
        <v>21</v>
      </c>
      <c r="H17" s="2"/>
      <c r="I17" s="2"/>
    </row>
    <row r="18" ht="19.5" customHeight="1" spans="1:9">
      <c r="A18" s="2" t="s">
        <v>29</v>
      </c>
      <c r="B18" s="2" t="s">
        <v>40</v>
      </c>
      <c r="C18" s="2" t="s">
        <v>41</v>
      </c>
      <c r="D18" s="7">
        <f t="shared" si="3"/>
        <v>28.2</v>
      </c>
      <c r="E18" s="7"/>
      <c r="F18" s="7"/>
      <c r="G18" s="7" t="s">
        <v>21</v>
      </c>
      <c r="H18" s="2"/>
      <c r="I18" s="2"/>
    </row>
    <row r="19" ht="19.5" customHeight="1" spans="1:9">
      <c r="A19" s="2"/>
      <c r="B19" s="2"/>
      <c r="C19" s="2"/>
      <c r="D19" s="7"/>
      <c r="E19" s="7"/>
      <c r="F19" s="7"/>
      <c r="G19" s="7"/>
      <c r="H19" s="2"/>
      <c r="I19" s="2"/>
    </row>
    <row r="20" ht="19.5" customHeight="1" spans="1:9">
      <c r="A20" s="2" t="s">
        <v>42</v>
      </c>
      <c r="B20" s="2" t="s">
        <v>43</v>
      </c>
      <c r="C20" s="2" t="s">
        <v>44</v>
      </c>
      <c r="D20" s="7">
        <f>C20*0.2</f>
        <v>34.5</v>
      </c>
      <c r="E20" s="7">
        <v>81</v>
      </c>
      <c r="F20" s="7">
        <f>E20*0.5</f>
        <v>40.5</v>
      </c>
      <c r="G20" s="7">
        <f>D20+F20</f>
        <v>75</v>
      </c>
      <c r="H20" s="2">
        <v>1</v>
      </c>
      <c r="I20" s="2" t="s">
        <v>12</v>
      </c>
    </row>
    <row r="21" ht="19.5" customHeight="1" spans="1:9">
      <c r="A21" s="2" t="s">
        <v>42</v>
      </c>
      <c r="B21" s="2" t="s">
        <v>45</v>
      </c>
      <c r="C21" s="2" t="s">
        <v>46</v>
      </c>
      <c r="D21" s="7">
        <f>C21*0.2</f>
        <v>31.1</v>
      </c>
      <c r="E21" s="7">
        <v>84.4</v>
      </c>
      <c r="F21" s="7">
        <f>E21*0.5</f>
        <v>42.2</v>
      </c>
      <c r="G21" s="7">
        <f>D21+F21</f>
        <v>73.3</v>
      </c>
      <c r="H21" s="2">
        <v>2</v>
      </c>
      <c r="I21" s="2" t="s">
        <v>12</v>
      </c>
    </row>
    <row r="22" ht="19.5" customHeight="1" spans="1:9">
      <c r="A22" s="2" t="s">
        <v>42</v>
      </c>
      <c r="B22" s="2" t="s">
        <v>47</v>
      </c>
      <c r="C22" s="2" t="s">
        <v>48</v>
      </c>
      <c r="D22" s="7">
        <f>C22*0.2</f>
        <v>27.5</v>
      </c>
      <c r="E22" s="7">
        <v>84.2</v>
      </c>
      <c r="F22" s="7">
        <f>E22*0.5</f>
        <v>42.1</v>
      </c>
      <c r="G22" s="7">
        <f>D22+F22</f>
        <v>69.6</v>
      </c>
      <c r="H22" s="2">
        <v>3</v>
      </c>
      <c r="I22" s="2"/>
    </row>
    <row r="23" ht="19.5" customHeight="1" spans="1:9">
      <c r="A23" s="2" t="s">
        <v>42</v>
      </c>
      <c r="B23" s="2" t="s">
        <v>49</v>
      </c>
      <c r="C23" s="2" t="s">
        <v>50</v>
      </c>
      <c r="D23" s="7">
        <f>C23*0.2</f>
        <v>32.4</v>
      </c>
      <c r="E23" s="7"/>
      <c r="F23" s="7"/>
      <c r="G23" s="7" t="s">
        <v>21</v>
      </c>
      <c r="H23" s="2"/>
      <c r="I23" s="2"/>
    </row>
    <row r="24" ht="19.5" customHeight="1" spans="1:9">
      <c r="A24" s="2" t="s">
        <v>42</v>
      </c>
      <c r="B24" s="2" t="s">
        <v>51</v>
      </c>
      <c r="C24" s="2" t="s">
        <v>41</v>
      </c>
      <c r="D24" s="7">
        <f>C24*0.2</f>
        <v>28.2</v>
      </c>
      <c r="E24" s="7"/>
      <c r="F24" s="7"/>
      <c r="G24" s="7" t="s">
        <v>21</v>
      </c>
      <c r="H24" s="2"/>
      <c r="I24" s="2"/>
    </row>
  </sheetData>
  <sortState ref="A20:N24">
    <sortCondition ref="G20:G24" descending="1"/>
  </sortState>
  <pageMargins left="0.17" right="0.1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19219</cp:lastModifiedBy>
  <dcterms:created xsi:type="dcterms:W3CDTF">2023-05-04T08:18:00Z</dcterms:created>
  <cp:lastPrinted>2023-06-26T11:52:00Z</cp:lastPrinted>
  <dcterms:modified xsi:type="dcterms:W3CDTF">2023-06-28T06:44:02Z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062F2A1590864C52B735E6FB088B5DC0_12</vt:lpwstr>
  </property>
  <property fmtid="{D5CDD505-2E9C-101B-9397-08002B2CF9AE}" pid="3" name="KSOProductBuildVer">
    <vt:lpwstr>2052-11.1.0.14309</vt:lpwstr>
  </property>
</Properties>
</file>